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2.xml" ContentType="application/vnd.openxmlformats-officedocument.drawing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3.xml" ContentType="application/vnd.openxmlformats-officedocument.drawing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drawings/drawing4.xml" ContentType="application/vnd.openxmlformats-officedocument.drawing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3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Innbyggarundersøkingar\Innbyggarundersøking 2021\Ferdige resultatar\"/>
    </mc:Choice>
  </mc:AlternateContent>
  <xr:revisionPtr revIDLastSave="0" documentId="8_{D20D1E84-314F-4F58-A02E-9196AD749545}" xr6:coauthVersionLast="36" xr6:coauthVersionMax="36" xr10:uidLastSave="{00000000-0000-0000-0000-000000000000}"/>
  <bookViews>
    <workbookView xWindow="0" yWindow="0" windowWidth="28770" windowHeight="7980" tabRatio="710" firstSheet="3" activeTab="3" xr2:uid="{00000000-000D-0000-FFFF-FFFF00000000}"/>
  </bookViews>
  <sheets>
    <sheet name="Rådata" sheetId="2" state="hidden" r:id="rId1"/>
    <sheet name="Tekst" sheetId="1" state="hidden" r:id="rId2"/>
    <sheet name="tillegg" sheetId="11" state="hidden" r:id="rId3"/>
    <sheet name="Grunndata" sheetId="3" r:id="rId4"/>
    <sheet name="Data tjenestespørsmål" sheetId="5" r:id="rId5"/>
    <sheet name="Bakgrunnsspørsmål" sheetId="8" r:id="rId6"/>
    <sheet name="Diagrammer landssnitt" sheetId="12" r:id="rId7"/>
    <sheet name="Diagrammer tjenestespørsmål" sheetId="14" r:id="rId8"/>
    <sheet name="Diagrammer enkeltspørsmål" sheetId="13" r:id="rId9"/>
    <sheet name="Statistik data" sheetId="15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4" i="5" l="1"/>
  <c r="B3" i="5"/>
  <c r="J85" i="3"/>
  <c r="J86" i="3"/>
  <c r="J87" i="3"/>
  <c r="J88" i="3"/>
  <c r="J89" i="3"/>
  <c r="J90" i="3"/>
  <c r="J91" i="3"/>
  <c r="J92" i="3"/>
  <c r="J93" i="3"/>
  <c r="J94" i="3"/>
  <c r="J95" i="3"/>
  <c r="J96" i="3"/>
  <c r="J97" i="3"/>
  <c r="J98" i="3"/>
  <c r="J99" i="3"/>
  <c r="J100" i="3"/>
  <c r="J101" i="3"/>
  <c r="J84" i="3"/>
  <c r="I85" i="3"/>
  <c r="I86" i="3"/>
  <c r="I87" i="3"/>
  <c r="I88" i="3"/>
  <c r="I89" i="3"/>
  <c r="I90" i="3"/>
  <c r="I91" i="3"/>
  <c r="I92" i="3"/>
  <c r="I93" i="3"/>
  <c r="I94" i="3"/>
  <c r="I95" i="3"/>
  <c r="I96" i="3"/>
  <c r="I97" i="3"/>
  <c r="I98" i="3"/>
  <c r="I99" i="3"/>
  <c r="I100" i="3"/>
  <c r="I101" i="3"/>
  <c r="I84" i="3"/>
  <c r="J5" i="3"/>
  <c r="J6" i="3"/>
  <c r="J7" i="3"/>
  <c r="J8" i="3"/>
  <c r="J9" i="3"/>
  <c r="J10" i="3"/>
  <c r="J11" i="3"/>
  <c r="J12" i="3"/>
  <c r="J13" i="3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29" i="3"/>
  <c r="J30" i="3"/>
  <c r="J31" i="3"/>
  <c r="J32" i="3"/>
  <c r="J33" i="3"/>
  <c r="J34" i="3"/>
  <c r="J35" i="3"/>
  <c r="J36" i="3"/>
  <c r="J37" i="3"/>
  <c r="J38" i="3"/>
  <c r="J39" i="3"/>
  <c r="J40" i="3"/>
  <c r="J41" i="3"/>
  <c r="J42" i="3"/>
  <c r="J43" i="3"/>
  <c r="J44" i="3"/>
  <c r="J45" i="3"/>
  <c r="J46" i="3"/>
  <c r="J47" i="3"/>
  <c r="J48" i="3"/>
  <c r="J49" i="3"/>
  <c r="J50" i="3"/>
  <c r="J51" i="3"/>
  <c r="J52" i="3"/>
  <c r="J53" i="3"/>
  <c r="J54" i="3"/>
  <c r="J55" i="3"/>
  <c r="J56" i="3"/>
  <c r="J57" i="3"/>
  <c r="J58" i="3"/>
  <c r="J59" i="3"/>
  <c r="J60" i="3"/>
  <c r="J61" i="3"/>
  <c r="J62" i="3"/>
  <c r="J63" i="3"/>
  <c r="J64" i="3"/>
  <c r="J65" i="3"/>
  <c r="J66" i="3"/>
  <c r="J67" i="3"/>
  <c r="J68" i="3"/>
  <c r="J69" i="3"/>
  <c r="J70" i="3"/>
  <c r="J71" i="3"/>
  <c r="J72" i="3"/>
  <c r="J73" i="3"/>
  <c r="J74" i="3"/>
  <c r="J75" i="3"/>
  <c r="J76" i="3"/>
  <c r="J77" i="3"/>
  <c r="J78" i="3"/>
  <c r="J79" i="3"/>
  <c r="J80" i="3"/>
  <c r="I5" i="3"/>
  <c r="I6" i="3"/>
  <c r="I7" i="3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34" i="3"/>
  <c r="I35" i="3"/>
  <c r="I36" i="3"/>
  <c r="I37" i="3"/>
  <c r="I38" i="3"/>
  <c r="I39" i="3"/>
  <c r="I40" i="3"/>
  <c r="I41" i="3"/>
  <c r="I42" i="3"/>
  <c r="I43" i="3"/>
  <c r="I44" i="3"/>
  <c r="I45" i="3"/>
  <c r="I46" i="3"/>
  <c r="I47" i="3"/>
  <c r="I48" i="3"/>
  <c r="I49" i="3"/>
  <c r="I50" i="3"/>
  <c r="I51" i="3"/>
  <c r="I52" i="3"/>
  <c r="I53" i="3"/>
  <c r="I54" i="3"/>
  <c r="I55" i="3"/>
  <c r="I56" i="3"/>
  <c r="I57" i="3"/>
  <c r="I58" i="3"/>
  <c r="I59" i="3"/>
  <c r="I60" i="3"/>
  <c r="I61" i="3"/>
  <c r="I62" i="3"/>
  <c r="I63" i="3"/>
  <c r="I64" i="3"/>
  <c r="I65" i="3"/>
  <c r="I66" i="3"/>
  <c r="I67" i="3"/>
  <c r="I68" i="3"/>
  <c r="I69" i="3"/>
  <c r="I70" i="3"/>
  <c r="I71" i="3"/>
  <c r="I72" i="3"/>
  <c r="I73" i="3"/>
  <c r="I74" i="3"/>
  <c r="I75" i="3"/>
  <c r="I76" i="3"/>
  <c r="I77" i="3"/>
  <c r="I78" i="3"/>
  <c r="I79" i="3"/>
  <c r="I80" i="3"/>
  <c r="J4" i="3"/>
  <c r="I4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4" i="3"/>
  <c r="B93" i="3" l="1"/>
  <c r="H86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84" i="3"/>
  <c r="L10" i="5"/>
  <c r="L11" i="5"/>
  <c r="L12" i="5"/>
  <c r="L13" i="5"/>
  <c r="L14" i="5"/>
  <c r="L15" i="5"/>
  <c r="L16" i="5"/>
  <c r="L17" i="5"/>
  <c r="L18" i="5"/>
  <c r="L19" i="5"/>
  <c r="L20" i="5"/>
  <c r="L21" i="5"/>
  <c r="L24" i="5"/>
  <c r="L25" i="5"/>
  <c r="L26" i="5"/>
  <c r="L27" i="5"/>
  <c r="L28" i="5"/>
  <c r="L29" i="5"/>
  <c r="L30" i="5"/>
  <c r="L31" i="5"/>
  <c r="L32" i="5"/>
  <c r="L33" i="5"/>
  <c r="L34" i="5"/>
  <c r="L35" i="5"/>
  <c r="L9" i="5"/>
  <c r="K10" i="5"/>
  <c r="K11" i="5"/>
  <c r="K12" i="5"/>
  <c r="K13" i="5"/>
  <c r="K14" i="5"/>
  <c r="K15" i="5"/>
  <c r="K16" i="5"/>
  <c r="K17" i="5"/>
  <c r="K18" i="5"/>
  <c r="K19" i="5"/>
  <c r="K20" i="5"/>
  <c r="K21" i="5"/>
  <c r="K24" i="5"/>
  <c r="K25" i="5"/>
  <c r="K26" i="5"/>
  <c r="K27" i="5"/>
  <c r="K28" i="5"/>
  <c r="K29" i="5"/>
  <c r="K30" i="5"/>
  <c r="K31" i="5"/>
  <c r="K32" i="5"/>
  <c r="K33" i="5"/>
  <c r="K34" i="5"/>
  <c r="K35" i="5"/>
  <c r="K9" i="5"/>
  <c r="C80" i="3"/>
  <c r="C101" i="3" s="1"/>
  <c r="D80" i="3"/>
  <c r="D101" i="3" s="1"/>
  <c r="E80" i="3"/>
  <c r="E101" i="3" s="1"/>
  <c r="F80" i="3"/>
  <c r="F101" i="3" s="1"/>
  <c r="G80" i="3"/>
  <c r="G101" i="3" s="1"/>
  <c r="H80" i="3"/>
  <c r="H101" i="3" s="1"/>
  <c r="C79" i="3"/>
  <c r="D79" i="3"/>
  <c r="E79" i="3"/>
  <c r="F79" i="3"/>
  <c r="G79" i="3"/>
  <c r="H79" i="3"/>
  <c r="B80" i="3"/>
  <c r="B101" i="3" s="1"/>
  <c r="C78" i="3"/>
  <c r="D78" i="3"/>
  <c r="E78" i="3"/>
  <c r="F78" i="3"/>
  <c r="G78" i="3"/>
  <c r="H78" i="3"/>
  <c r="B79" i="3"/>
  <c r="B78" i="3"/>
  <c r="C77" i="3"/>
  <c r="D77" i="3"/>
  <c r="E77" i="3"/>
  <c r="E100" i="3" s="1"/>
  <c r="F77" i="3"/>
  <c r="F100" i="3" s="1"/>
  <c r="G77" i="3"/>
  <c r="G100" i="3" s="1"/>
  <c r="H77" i="3"/>
  <c r="H100" i="3" s="1"/>
  <c r="B77" i="3"/>
  <c r="C76" i="3"/>
  <c r="D76" i="3"/>
  <c r="E76" i="3"/>
  <c r="F76" i="3"/>
  <c r="G76" i="3"/>
  <c r="H76" i="3"/>
  <c r="C75" i="3"/>
  <c r="D75" i="3"/>
  <c r="E75" i="3"/>
  <c r="F75" i="3"/>
  <c r="G75" i="3"/>
  <c r="H75" i="3"/>
  <c r="B76" i="3"/>
  <c r="C74" i="3"/>
  <c r="D74" i="3"/>
  <c r="E74" i="3"/>
  <c r="F74" i="3"/>
  <c r="G74" i="3"/>
  <c r="H74" i="3"/>
  <c r="B75" i="3"/>
  <c r="C73" i="3"/>
  <c r="D73" i="3"/>
  <c r="E73" i="3"/>
  <c r="F73" i="3"/>
  <c r="G73" i="3"/>
  <c r="H73" i="3"/>
  <c r="B74" i="3"/>
  <c r="C72" i="3"/>
  <c r="D72" i="3"/>
  <c r="E72" i="3"/>
  <c r="F72" i="3"/>
  <c r="G72" i="3"/>
  <c r="H72" i="3"/>
  <c r="B73" i="3"/>
  <c r="C71" i="3"/>
  <c r="D71" i="3"/>
  <c r="E71" i="3"/>
  <c r="F71" i="3"/>
  <c r="G71" i="3"/>
  <c r="H71" i="3"/>
  <c r="B72" i="3"/>
  <c r="C70" i="3"/>
  <c r="D70" i="3"/>
  <c r="E70" i="3"/>
  <c r="F70" i="3"/>
  <c r="G70" i="3"/>
  <c r="H70" i="3"/>
  <c r="B71" i="3"/>
  <c r="C69" i="3"/>
  <c r="D69" i="3"/>
  <c r="E69" i="3"/>
  <c r="F69" i="3"/>
  <c r="G69" i="3"/>
  <c r="H69" i="3"/>
  <c r="B70" i="3"/>
  <c r="B69" i="3"/>
  <c r="C68" i="3"/>
  <c r="D68" i="3"/>
  <c r="E68" i="3"/>
  <c r="F68" i="3"/>
  <c r="G68" i="3"/>
  <c r="H68" i="3"/>
  <c r="C67" i="3"/>
  <c r="D67" i="3"/>
  <c r="D98" i="3" s="1"/>
  <c r="E67" i="3"/>
  <c r="F67" i="3"/>
  <c r="F98" i="3" s="1"/>
  <c r="G67" i="3"/>
  <c r="G98" i="3" s="1"/>
  <c r="H67" i="3"/>
  <c r="H98" i="3" s="1"/>
  <c r="B68" i="3"/>
  <c r="C66" i="3"/>
  <c r="C97" i="3" s="1"/>
  <c r="D66" i="3"/>
  <c r="D97" i="3" s="1"/>
  <c r="E66" i="3"/>
  <c r="E97" i="3" s="1"/>
  <c r="F66" i="3"/>
  <c r="F97" i="3" s="1"/>
  <c r="G66" i="3"/>
  <c r="G97" i="3" s="1"/>
  <c r="H66" i="3"/>
  <c r="H97" i="3" s="1"/>
  <c r="B67" i="3"/>
  <c r="B98" i="3" s="1"/>
  <c r="C65" i="3"/>
  <c r="D65" i="3"/>
  <c r="E65" i="3"/>
  <c r="F65" i="3"/>
  <c r="G65" i="3"/>
  <c r="H65" i="3"/>
  <c r="B66" i="3"/>
  <c r="B97" i="3" s="1"/>
  <c r="C64" i="3"/>
  <c r="D64" i="3"/>
  <c r="E64" i="3"/>
  <c r="F64" i="3"/>
  <c r="G64" i="3"/>
  <c r="H64" i="3"/>
  <c r="B65" i="3"/>
  <c r="C63" i="3"/>
  <c r="D63" i="3"/>
  <c r="E63" i="3"/>
  <c r="F63" i="3"/>
  <c r="G63" i="3"/>
  <c r="H63" i="3"/>
  <c r="B64" i="3"/>
  <c r="C62" i="3"/>
  <c r="D62" i="3"/>
  <c r="E62" i="3"/>
  <c r="F62" i="3"/>
  <c r="G62" i="3"/>
  <c r="H62" i="3"/>
  <c r="B63" i="3"/>
  <c r="C61" i="3"/>
  <c r="D61" i="3"/>
  <c r="E61" i="3"/>
  <c r="F61" i="3"/>
  <c r="G61" i="3"/>
  <c r="H61" i="3"/>
  <c r="B62" i="3"/>
  <c r="C60" i="3"/>
  <c r="D60" i="3"/>
  <c r="D96" i="3" s="1"/>
  <c r="E60" i="3"/>
  <c r="E96" i="3" s="1"/>
  <c r="F60" i="3"/>
  <c r="G60" i="3"/>
  <c r="G96" i="3" s="1"/>
  <c r="H60" i="3"/>
  <c r="B61" i="3"/>
  <c r="C59" i="3"/>
  <c r="D59" i="3"/>
  <c r="E59" i="3"/>
  <c r="F59" i="3"/>
  <c r="G59" i="3"/>
  <c r="H59" i="3"/>
  <c r="B60" i="3"/>
  <c r="C58" i="3"/>
  <c r="D58" i="3"/>
  <c r="E58" i="3"/>
  <c r="F58" i="3"/>
  <c r="G58" i="3"/>
  <c r="H58" i="3"/>
  <c r="B59" i="3"/>
  <c r="C57" i="3"/>
  <c r="C95" i="3" s="1"/>
  <c r="D57" i="3"/>
  <c r="D95" i="3" s="1"/>
  <c r="E57" i="3"/>
  <c r="F57" i="3"/>
  <c r="G57" i="3"/>
  <c r="H57" i="3"/>
  <c r="B58" i="3"/>
  <c r="C56" i="3"/>
  <c r="D56" i="3"/>
  <c r="E56" i="3"/>
  <c r="F56" i="3"/>
  <c r="G56" i="3"/>
  <c r="H56" i="3"/>
  <c r="B57" i="3"/>
  <c r="B95" i="3" s="1"/>
  <c r="C55" i="3"/>
  <c r="D55" i="3"/>
  <c r="E55" i="3"/>
  <c r="F55" i="3"/>
  <c r="G55" i="3"/>
  <c r="H55" i="3"/>
  <c r="B56" i="3"/>
  <c r="C54" i="3"/>
  <c r="C94" i="3" s="1"/>
  <c r="D54" i="3"/>
  <c r="E54" i="3"/>
  <c r="E94" i="3" s="1"/>
  <c r="F54" i="3"/>
  <c r="F94" i="3" s="1"/>
  <c r="G54" i="3"/>
  <c r="G94" i="3" s="1"/>
  <c r="H54" i="3"/>
  <c r="H94" i="3" s="1"/>
  <c r="B55" i="3"/>
  <c r="C53" i="3"/>
  <c r="D53" i="3"/>
  <c r="E53" i="3"/>
  <c r="F53" i="3"/>
  <c r="G53" i="3"/>
  <c r="H53" i="3"/>
  <c r="B54" i="3"/>
  <c r="B94" i="3" s="1"/>
  <c r="C52" i="3"/>
  <c r="D52" i="3"/>
  <c r="E52" i="3"/>
  <c r="F52" i="3"/>
  <c r="G52" i="3"/>
  <c r="H52" i="3"/>
  <c r="B53" i="3"/>
  <c r="C51" i="3"/>
  <c r="D51" i="3"/>
  <c r="E51" i="3"/>
  <c r="E93" i="3" s="1"/>
  <c r="F51" i="3"/>
  <c r="F93" i="3" s="1"/>
  <c r="G51" i="3"/>
  <c r="H51" i="3"/>
  <c r="H93" i="3" s="1"/>
  <c r="B52" i="3"/>
  <c r="C50" i="3"/>
  <c r="D50" i="3"/>
  <c r="E50" i="3"/>
  <c r="F50" i="3"/>
  <c r="G50" i="3"/>
  <c r="H50" i="3"/>
  <c r="B51" i="3"/>
  <c r="C49" i="3"/>
  <c r="D49" i="3"/>
  <c r="E49" i="3"/>
  <c r="F49" i="3"/>
  <c r="G49" i="3"/>
  <c r="H49" i="3"/>
  <c r="B50" i="3"/>
  <c r="C48" i="3"/>
  <c r="C92" i="3" s="1"/>
  <c r="D48" i="3"/>
  <c r="D92" i="3" s="1"/>
  <c r="E48" i="3"/>
  <c r="E92" i="3" s="1"/>
  <c r="F48" i="3"/>
  <c r="G48" i="3"/>
  <c r="H48" i="3"/>
  <c r="H92" i="3" s="1"/>
  <c r="B49" i="3"/>
  <c r="C47" i="3"/>
  <c r="D47" i="3"/>
  <c r="E47" i="3"/>
  <c r="F47" i="3"/>
  <c r="G47" i="3"/>
  <c r="H47" i="3"/>
  <c r="B48" i="3"/>
  <c r="B92" i="3" s="1"/>
  <c r="C46" i="3"/>
  <c r="D46" i="3"/>
  <c r="E46" i="3"/>
  <c r="F46" i="3"/>
  <c r="G46" i="3"/>
  <c r="H46" i="3"/>
  <c r="B47" i="3"/>
  <c r="C45" i="3"/>
  <c r="D45" i="3"/>
  <c r="E45" i="3"/>
  <c r="F45" i="3"/>
  <c r="G45" i="3"/>
  <c r="H45" i="3"/>
  <c r="B46" i="3"/>
  <c r="C44" i="3"/>
  <c r="D44" i="3"/>
  <c r="E44" i="3"/>
  <c r="E91" i="3" s="1"/>
  <c r="F44" i="3"/>
  <c r="G44" i="3"/>
  <c r="G91" i="3" s="1"/>
  <c r="H44" i="3"/>
  <c r="H91" i="3" s="1"/>
  <c r="B45" i="3"/>
  <c r="C43" i="3"/>
  <c r="D43" i="3"/>
  <c r="E43" i="3"/>
  <c r="F43" i="3"/>
  <c r="G43" i="3"/>
  <c r="H43" i="3"/>
  <c r="B44" i="3"/>
  <c r="B91" i="3" s="1"/>
  <c r="C42" i="3"/>
  <c r="C90" i="3" s="1"/>
  <c r="D42" i="3"/>
  <c r="D90" i="3" s="1"/>
  <c r="E42" i="3"/>
  <c r="E90" i="3" s="1"/>
  <c r="F42" i="3"/>
  <c r="F90" i="3" s="1"/>
  <c r="G42" i="3"/>
  <c r="G90" i="3" s="1"/>
  <c r="H42" i="3"/>
  <c r="B43" i="3"/>
  <c r="C41" i="3"/>
  <c r="C89" i="3" s="1"/>
  <c r="D41" i="3"/>
  <c r="D89" i="3" s="1"/>
  <c r="E41" i="3"/>
  <c r="E89" i="3" s="1"/>
  <c r="F41" i="3"/>
  <c r="F89" i="3" s="1"/>
  <c r="G41" i="3"/>
  <c r="G89" i="3" s="1"/>
  <c r="H41" i="3"/>
  <c r="H89" i="3" s="1"/>
  <c r="B42" i="3"/>
  <c r="C40" i="3"/>
  <c r="D40" i="3"/>
  <c r="E40" i="3"/>
  <c r="F40" i="3"/>
  <c r="G40" i="3"/>
  <c r="H40" i="3"/>
  <c r="B41" i="3"/>
  <c r="B89" i="3" s="1"/>
  <c r="B40" i="3"/>
  <c r="C39" i="3"/>
  <c r="D39" i="3"/>
  <c r="E39" i="3"/>
  <c r="F39" i="3"/>
  <c r="G39" i="3"/>
  <c r="H39" i="3"/>
  <c r="B39" i="3"/>
  <c r="C38" i="3"/>
  <c r="D38" i="3"/>
  <c r="E38" i="3"/>
  <c r="F38" i="3"/>
  <c r="G38" i="3"/>
  <c r="H38" i="3"/>
  <c r="B38" i="3"/>
  <c r="C37" i="3"/>
  <c r="D37" i="3"/>
  <c r="E37" i="3"/>
  <c r="F37" i="3"/>
  <c r="G37" i="3"/>
  <c r="H37" i="3"/>
  <c r="B37" i="3"/>
  <c r="H36" i="3"/>
  <c r="H88" i="3" s="1"/>
  <c r="C36" i="3"/>
  <c r="C88" i="3" s="1"/>
  <c r="D36" i="3"/>
  <c r="E36" i="3"/>
  <c r="E88" i="3" s="1"/>
  <c r="F36" i="3"/>
  <c r="F88" i="3" s="1"/>
  <c r="G36" i="3"/>
  <c r="G88" i="3" s="1"/>
  <c r="B36" i="3"/>
  <c r="D35" i="3"/>
  <c r="C35" i="3"/>
  <c r="E35" i="3"/>
  <c r="F35" i="3"/>
  <c r="G35" i="3"/>
  <c r="H35" i="3"/>
  <c r="B35" i="3"/>
  <c r="C34" i="3"/>
  <c r="D34" i="3"/>
  <c r="E34" i="3"/>
  <c r="F34" i="3"/>
  <c r="G34" i="3"/>
  <c r="H34" i="3"/>
  <c r="B34" i="3"/>
  <c r="C33" i="3"/>
  <c r="D33" i="3"/>
  <c r="E33" i="3"/>
  <c r="F33" i="3"/>
  <c r="G33" i="3"/>
  <c r="H33" i="3"/>
  <c r="B33" i="3"/>
  <c r="C32" i="3"/>
  <c r="D32" i="3"/>
  <c r="E32" i="3"/>
  <c r="F32" i="3"/>
  <c r="G32" i="3"/>
  <c r="H32" i="3"/>
  <c r="B32" i="3"/>
  <c r="H31" i="3"/>
  <c r="C31" i="3"/>
  <c r="D31" i="3"/>
  <c r="D87" i="3" s="1"/>
  <c r="E31" i="3"/>
  <c r="F31" i="3"/>
  <c r="G31" i="3"/>
  <c r="B31" i="3"/>
  <c r="B87" i="3" s="1"/>
  <c r="C30" i="3"/>
  <c r="D30" i="3"/>
  <c r="E30" i="3"/>
  <c r="F30" i="3"/>
  <c r="G30" i="3"/>
  <c r="H30" i="3"/>
  <c r="B30" i="3"/>
  <c r="C29" i="3"/>
  <c r="C86" i="3" s="1"/>
  <c r="D29" i="3"/>
  <c r="E29" i="3"/>
  <c r="E86" i="3" s="1"/>
  <c r="F29" i="3"/>
  <c r="F86" i="3" s="1"/>
  <c r="G29" i="3"/>
  <c r="G86" i="3" s="1"/>
  <c r="H29" i="3"/>
  <c r="B29" i="3"/>
  <c r="B86" i="3" s="1"/>
  <c r="C28" i="3"/>
  <c r="C35" i="5" s="1"/>
  <c r="D28" i="3"/>
  <c r="D35" i="5" s="1"/>
  <c r="E28" i="3"/>
  <c r="E35" i="5" s="1"/>
  <c r="F28" i="3"/>
  <c r="F35" i="5" s="1"/>
  <c r="G28" i="3"/>
  <c r="G35" i="5" s="1"/>
  <c r="H28" i="3"/>
  <c r="H35" i="5" s="1"/>
  <c r="B28" i="3"/>
  <c r="B35" i="5" s="1"/>
  <c r="C27" i="3"/>
  <c r="C34" i="5" s="1"/>
  <c r="D27" i="3"/>
  <c r="D34" i="5" s="1"/>
  <c r="E27" i="3"/>
  <c r="E34" i="5" s="1"/>
  <c r="F27" i="3"/>
  <c r="F34" i="5" s="1"/>
  <c r="G27" i="3"/>
  <c r="G34" i="5" s="1"/>
  <c r="H27" i="3"/>
  <c r="H34" i="5" s="1"/>
  <c r="B27" i="3"/>
  <c r="B34" i="5" s="1"/>
  <c r="C26" i="3"/>
  <c r="C33" i="5" s="1"/>
  <c r="D26" i="3"/>
  <c r="D33" i="5" s="1"/>
  <c r="E26" i="3"/>
  <c r="E33" i="5" s="1"/>
  <c r="F26" i="3"/>
  <c r="F33" i="5" s="1"/>
  <c r="G26" i="3"/>
  <c r="G33" i="5" s="1"/>
  <c r="H26" i="3"/>
  <c r="H33" i="5" s="1"/>
  <c r="B26" i="3"/>
  <c r="B33" i="5" s="1"/>
  <c r="C25" i="3"/>
  <c r="C32" i="5" s="1"/>
  <c r="D25" i="3"/>
  <c r="D32" i="5" s="1"/>
  <c r="E25" i="3"/>
  <c r="E32" i="5" s="1"/>
  <c r="F25" i="3"/>
  <c r="F32" i="5" s="1"/>
  <c r="G25" i="3"/>
  <c r="G32" i="5" s="1"/>
  <c r="H25" i="3"/>
  <c r="H32" i="5" s="1"/>
  <c r="B25" i="3"/>
  <c r="B32" i="5" s="1"/>
  <c r="C24" i="3"/>
  <c r="C31" i="5" s="1"/>
  <c r="D24" i="3"/>
  <c r="D31" i="5" s="1"/>
  <c r="E24" i="3"/>
  <c r="E31" i="5" s="1"/>
  <c r="F24" i="3"/>
  <c r="F31" i="5" s="1"/>
  <c r="G24" i="3"/>
  <c r="G31" i="5" s="1"/>
  <c r="H24" i="3"/>
  <c r="H31" i="5" s="1"/>
  <c r="B24" i="3"/>
  <c r="B31" i="5" s="1"/>
  <c r="C23" i="3"/>
  <c r="C30" i="5" s="1"/>
  <c r="D23" i="3"/>
  <c r="D30" i="5" s="1"/>
  <c r="E23" i="3"/>
  <c r="E30" i="5" s="1"/>
  <c r="F23" i="3"/>
  <c r="F30" i="5" s="1"/>
  <c r="G23" i="3"/>
  <c r="G30" i="5" s="1"/>
  <c r="H23" i="3"/>
  <c r="H30" i="5" s="1"/>
  <c r="B23" i="3"/>
  <c r="B30" i="5" s="1"/>
  <c r="C22" i="3"/>
  <c r="C29" i="5" s="1"/>
  <c r="D22" i="3"/>
  <c r="D29" i="5" s="1"/>
  <c r="E22" i="3"/>
  <c r="E29" i="5" s="1"/>
  <c r="F22" i="3"/>
  <c r="F29" i="5" s="1"/>
  <c r="G22" i="3"/>
  <c r="G29" i="5" s="1"/>
  <c r="H22" i="3"/>
  <c r="H29" i="5" s="1"/>
  <c r="B22" i="3"/>
  <c r="B29" i="5" s="1"/>
  <c r="C21" i="3"/>
  <c r="C28" i="5" s="1"/>
  <c r="D21" i="3"/>
  <c r="D28" i="5" s="1"/>
  <c r="E21" i="3"/>
  <c r="E28" i="5" s="1"/>
  <c r="F21" i="3"/>
  <c r="F28" i="5" s="1"/>
  <c r="G21" i="3"/>
  <c r="G28" i="5" s="1"/>
  <c r="H21" i="3"/>
  <c r="H28" i="5" s="1"/>
  <c r="B21" i="3"/>
  <c r="B28" i="5" s="1"/>
  <c r="C20" i="3"/>
  <c r="C27" i="5" s="1"/>
  <c r="D20" i="3"/>
  <c r="D27" i="5" s="1"/>
  <c r="E20" i="3"/>
  <c r="E27" i="5" s="1"/>
  <c r="F20" i="3"/>
  <c r="F27" i="5" s="1"/>
  <c r="G20" i="3"/>
  <c r="G27" i="5" s="1"/>
  <c r="H20" i="3"/>
  <c r="H27" i="5" s="1"/>
  <c r="B20" i="3"/>
  <c r="B27" i="5" s="1"/>
  <c r="C19" i="3"/>
  <c r="C26" i="5" s="1"/>
  <c r="D19" i="3"/>
  <c r="D26" i="5" s="1"/>
  <c r="E19" i="3"/>
  <c r="E26" i="5" s="1"/>
  <c r="F19" i="3"/>
  <c r="F26" i="5" s="1"/>
  <c r="G19" i="3"/>
  <c r="G26" i="5" s="1"/>
  <c r="H19" i="3"/>
  <c r="H26" i="5" s="1"/>
  <c r="B19" i="3"/>
  <c r="B26" i="5" s="1"/>
  <c r="C18" i="3"/>
  <c r="C25" i="5" s="1"/>
  <c r="D18" i="3"/>
  <c r="D25" i="5" s="1"/>
  <c r="E18" i="3"/>
  <c r="E25" i="5" s="1"/>
  <c r="F18" i="3"/>
  <c r="F25" i="5" s="1"/>
  <c r="G18" i="3"/>
  <c r="G25" i="5" s="1"/>
  <c r="H18" i="3"/>
  <c r="H25" i="5" s="1"/>
  <c r="B18" i="3"/>
  <c r="B25" i="5" s="1"/>
  <c r="B17" i="3"/>
  <c r="B24" i="5" s="1"/>
  <c r="C17" i="3"/>
  <c r="C24" i="5" s="1"/>
  <c r="D17" i="3"/>
  <c r="D24" i="5" s="1"/>
  <c r="E17" i="3"/>
  <c r="E24" i="5" s="1"/>
  <c r="F17" i="3"/>
  <c r="F24" i="5" s="1"/>
  <c r="G17" i="3"/>
  <c r="G24" i="5" s="1"/>
  <c r="H17" i="3"/>
  <c r="H24" i="5" s="1"/>
  <c r="H16" i="3"/>
  <c r="H21" i="5" s="1"/>
  <c r="G16" i="3"/>
  <c r="G21" i="5" s="1"/>
  <c r="F16" i="3"/>
  <c r="F21" i="5" s="1"/>
  <c r="E16" i="3"/>
  <c r="E21" i="5" s="1"/>
  <c r="D16" i="3"/>
  <c r="D21" i="5" s="1"/>
  <c r="C16" i="3"/>
  <c r="C21" i="5" s="1"/>
  <c r="B16" i="3"/>
  <c r="B21" i="5" s="1"/>
  <c r="H15" i="3"/>
  <c r="H20" i="5" s="1"/>
  <c r="G15" i="3"/>
  <c r="G20" i="5" s="1"/>
  <c r="F15" i="3"/>
  <c r="F20" i="5" s="1"/>
  <c r="E15" i="3"/>
  <c r="E20" i="5" s="1"/>
  <c r="D15" i="3"/>
  <c r="D20" i="5" s="1"/>
  <c r="C15" i="3"/>
  <c r="C20" i="5" s="1"/>
  <c r="B15" i="3"/>
  <c r="B20" i="5" s="1"/>
  <c r="H14" i="3"/>
  <c r="H19" i="5" s="1"/>
  <c r="G14" i="3"/>
  <c r="G19" i="5" s="1"/>
  <c r="F14" i="3"/>
  <c r="F19" i="5" s="1"/>
  <c r="E14" i="3"/>
  <c r="E19" i="5" s="1"/>
  <c r="D14" i="3"/>
  <c r="D19" i="5" s="1"/>
  <c r="C14" i="3"/>
  <c r="C19" i="5" s="1"/>
  <c r="B14" i="3"/>
  <c r="B19" i="5" s="1"/>
  <c r="H13" i="3"/>
  <c r="H18" i="5" s="1"/>
  <c r="G13" i="3"/>
  <c r="G18" i="5" s="1"/>
  <c r="F13" i="3"/>
  <c r="F18" i="5" s="1"/>
  <c r="E13" i="3"/>
  <c r="E18" i="5" s="1"/>
  <c r="D13" i="3"/>
  <c r="D18" i="5" s="1"/>
  <c r="C13" i="3"/>
  <c r="C18" i="5" s="1"/>
  <c r="B13" i="3"/>
  <c r="B18" i="5" s="1"/>
  <c r="I18" i="5" s="1"/>
  <c r="H12" i="3"/>
  <c r="H17" i="5" s="1"/>
  <c r="G12" i="3"/>
  <c r="G17" i="5" s="1"/>
  <c r="F12" i="3"/>
  <c r="F17" i="5" s="1"/>
  <c r="E12" i="3"/>
  <c r="E17" i="5" s="1"/>
  <c r="D12" i="3"/>
  <c r="D17" i="5" s="1"/>
  <c r="C12" i="3"/>
  <c r="C17" i="5" s="1"/>
  <c r="B12" i="3"/>
  <c r="B17" i="5" s="1"/>
  <c r="H11" i="3"/>
  <c r="H16" i="5" s="1"/>
  <c r="G11" i="3"/>
  <c r="G16" i="5" s="1"/>
  <c r="F11" i="3"/>
  <c r="F16" i="5" s="1"/>
  <c r="E11" i="3"/>
  <c r="E16" i="5" s="1"/>
  <c r="D11" i="3"/>
  <c r="D16" i="5" s="1"/>
  <c r="C11" i="3"/>
  <c r="C16" i="5" s="1"/>
  <c r="B11" i="3"/>
  <c r="B16" i="5" s="1"/>
  <c r="H10" i="3"/>
  <c r="H15" i="5" s="1"/>
  <c r="G10" i="3"/>
  <c r="G15" i="5" s="1"/>
  <c r="F10" i="3"/>
  <c r="F15" i="5" s="1"/>
  <c r="E10" i="3"/>
  <c r="E15" i="5" s="1"/>
  <c r="D10" i="3"/>
  <c r="D15" i="5" s="1"/>
  <c r="C10" i="3"/>
  <c r="C15" i="5" s="1"/>
  <c r="B10" i="3"/>
  <c r="B15" i="5" s="1"/>
  <c r="H9" i="3"/>
  <c r="H14" i="5" s="1"/>
  <c r="G9" i="3"/>
  <c r="G14" i="5" s="1"/>
  <c r="F9" i="3"/>
  <c r="F14" i="5" s="1"/>
  <c r="J14" i="5" s="1"/>
  <c r="E9" i="3"/>
  <c r="E14" i="5" s="1"/>
  <c r="D9" i="3"/>
  <c r="D14" i="5" s="1"/>
  <c r="C9" i="3"/>
  <c r="C14" i="5" s="1"/>
  <c r="B9" i="3"/>
  <c r="B14" i="5" s="1"/>
  <c r="H8" i="3"/>
  <c r="H13" i="5" s="1"/>
  <c r="G8" i="3"/>
  <c r="G13" i="5" s="1"/>
  <c r="F8" i="3"/>
  <c r="F13" i="5" s="1"/>
  <c r="E8" i="3"/>
  <c r="E13" i="5" s="1"/>
  <c r="D8" i="3"/>
  <c r="D13" i="5" s="1"/>
  <c r="C8" i="3"/>
  <c r="C13" i="5" s="1"/>
  <c r="B8" i="3"/>
  <c r="B13" i="5" s="1"/>
  <c r="H7" i="3"/>
  <c r="H12" i="5" s="1"/>
  <c r="G7" i="3"/>
  <c r="G12" i="5" s="1"/>
  <c r="F7" i="3"/>
  <c r="F12" i="5" s="1"/>
  <c r="E7" i="3"/>
  <c r="E12" i="5" s="1"/>
  <c r="D7" i="3"/>
  <c r="D12" i="5" s="1"/>
  <c r="C7" i="3"/>
  <c r="C12" i="5" s="1"/>
  <c r="B7" i="3"/>
  <c r="B12" i="5" s="1"/>
  <c r="H6" i="3"/>
  <c r="H11" i="5" s="1"/>
  <c r="G6" i="3"/>
  <c r="G11" i="5" s="1"/>
  <c r="F6" i="3"/>
  <c r="F11" i="5" s="1"/>
  <c r="E6" i="3"/>
  <c r="E11" i="5" s="1"/>
  <c r="D6" i="3"/>
  <c r="D11" i="5" s="1"/>
  <c r="C6" i="3"/>
  <c r="C11" i="5" s="1"/>
  <c r="B6" i="3"/>
  <c r="B11" i="5" s="1"/>
  <c r="H5" i="3"/>
  <c r="H10" i="5" s="1"/>
  <c r="G5" i="3"/>
  <c r="G10" i="5" s="1"/>
  <c r="F5" i="3"/>
  <c r="F10" i="5" s="1"/>
  <c r="E5" i="3"/>
  <c r="E10" i="5" s="1"/>
  <c r="D5" i="3"/>
  <c r="D10" i="5" s="1"/>
  <c r="C5" i="3"/>
  <c r="C10" i="5" s="1"/>
  <c r="B5" i="3"/>
  <c r="B10" i="5" s="1"/>
  <c r="C4" i="3"/>
  <c r="C9" i="5" s="1"/>
  <c r="D4" i="3"/>
  <c r="D9" i="5" s="1"/>
  <c r="E4" i="3"/>
  <c r="E9" i="5" s="1"/>
  <c r="F4" i="3"/>
  <c r="F9" i="5" s="1"/>
  <c r="G4" i="3"/>
  <c r="G9" i="5" s="1"/>
  <c r="H4" i="3"/>
  <c r="H9" i="5" s="1"/>
  <c r="B4" i="3"/>
  <c r="B9" i="5" s="1"/>
  <c r="A10" i="5"/>
  <c r="A11" i="5"/>
  <c r="A12" i="5"/>
  <c r="A13" i="5"/>
  <c r="A14" i="5"/>
  <c r="A15" i="5"/>
  <c r="A16" i="5"/>
  <c r="A17" i="5"/>
  <c r="A18" i="5"/>
  <c r="A19" i="5"/>
  <c r="A20" i="5"/>
  <c r="A21" i="5"/>
  <c r="A24" i="5"/>
  <c r="A25" i="5"/>
  <c r="A26" i="5"/>
  <c r="A27" i="5"/>
  <c r="A28" i="5"/>
  <c r="A29" i="5"/>
  <c r="A30" i="5"/>
  <c r="A31" i="5"/>
  <c r="A32" i="5"/>
  <c r="A33" i="5"/>
  <c r="A34" i="5"/>
  <c r="A35" i="5"/>
  <c r="A9" i="5"/>
  <c r="F87" i="3" l="1"/>
  <c r="G92" i="3"/>
  <c r="D93" i="3"/>
  <c r="F95" i="3"/>
  <c r="C96" i="3"/>
  <c r="B100" i="3"/>
  <c r="E87" i="3"/>
  <c r="B88" i="3"/>
  <c r="F92" i="3"/>
  <c r="C93" i="3"/>
  <c r="E95" i="3"/>
  <c r="C98" i="3"/>
  <c r="B99" i="3"/>
  <c r="H99" i="3"/>
  <c r="G99" i="3"/>
  <c r="C87" i="3"/>
  <c r="B96" i="3"/>
  <c r="H96" i="3"/>
  <c r="F99" i="3"/>
  <c r="E99" i="3"/>
  <c r="D86" i="3"/>
  <c r="H87" i="3"/>
  <c r="D88" i="3"/>
  <c r="B90" i="3"/>
  <c r="H90" i="3"/>
  <c r="F91" i="3"/>
  <c r="D91" i="3"/>
  <c r="G93" i="3"/>
  <c r="D94" i="3"/>
  <c r="H95" i="3"/>
  <c r="F96" i="3"/>
  <c r="E98" i="3"/>
  <c r="D99" i="3"/>
  <c r="D100" i="3"/>
  <c r="C100" i="3"/>
  <c r="G87" i="3"/>
  <c r="C91" i="3"/>
  <c r="G95" i="3"/>
  <c r="C99" i="3"/>
  <c r="H85" i="3"/>
  <c r="B85" i="3"/>
  <c r="I10" i="5"/>
  <c r="G85" i="3"/>
  <c r="F85" i="3"/>
  <c r="E85" i="3"/>
  <c r="D85" i="3"/>
  <c r="C85" i="3"/>
  <c r="J11" i="5"/>
  <c r="I15" i="5"/>
  <c r="J19" i="5"/>
  <c r="I25" i="5"/>
  <c r="J28" i="5"/>
  <c r="I33" i="5"/>
  <c r="H84" i="3"/>
  <c r="G84" i="3"/>
  <c r="F84" i="3"/>
  <c r="E84" i="3"/>
  <c r="I11" i="5"/>
  <c r="J15" i="5"/>
  <c r="I19" i="5"/>
  <c r="D84" i="3"/>
  <c r="C84" i="3"/>
  <c r="B84" i="3"/>
  <c r="J13" i="5"/>
  <c r="I17" i="5"/>
  <c r="J21" i="5"/>
  <c r="I32" i="5"/>
  <c r="I13" i="5"/>
  <c r="J17" i="5"/>
  <c r="I21" i="5"/>
  <c r="J32" i="5"/>
  <c r="J10" i="5"/>
  <c r="J18" i="5"/>
  <c r="J26" i="5"/>
  <c r="I31" i="5"/>
  <c r="J34" i="5"/>
  <c r="I12" i="5"/>
  <c r="J16" i="5"/>
  <c r="I20" i="5"/>
  <c r="J25" i="5"/>
  <c r="I28" i="5"/>
  <c r="I30" i="5"/>
  <c r="J33" i="5"/>
  <c r="J31" i="5"/>
  <c r="I27" i="5"/>
  <c r="J30" i="5"/>
  <c r="I35" i="5"/>
  <c r="J12" i="5"/>
  <c r="I16" i="5"/>
  <c r="J20" i="5"/>
  <c r="I26" i="5"/>
  <c r="J29" i="5"/>
  <c r="I34" i="5"/>
  <c r="J27" i="5"/>
  <c r="J35" i="5"/>
  <c r="I14" i="5"/>
  <c r="I29" i="5"/>
  <c r="E1" i="15"/>
  <c r="A1" i="15"/>
  <c r="E1" i="14"/>
  <c r="A1" i="14"/>
  <c r="E1" i="13"/>
  <c r="A1" i="13"/>
  <c r="E1" i="12"/>
  <c r="A1" i="12"/>
  <c r="J9" i="5"/>
  <c r="I9" i="5"/>
  <c r="B51" i="8"/>
  <c r="B52" i="8"/>
  <c r="B53" i="8"/>
  <c r="B50" i="8"/>
  <c r="B46" i="8"/>
  <c r="B47" i="8"/>
  <c r="B45" i="8"/>
  <c r="A53" i="8"/>
  <c r="A50" i="8"/>
  <c r="A51" i="8"/>
  <c r="A52" i="8"/>
  <c r="A49" i="8"/>
  <c r="A45" i="8"/>
  <c r="A46" i="8"/>
  <c r="A47" i="8"/>
  <c r="A44" i="8"/>
  <c r="B42" i="8"/>
  <c r="B41" i="8"/>
  <c r="B34" i="8"/>
  <c r="B35" i="8"/>
  <c r="B36" i="8"/>
  <c r="B37" i="8"/>
  <c r="B38" i="8"/>
  <c r="B33" i="8"/>
  <c r="B28" i="8"/>
  <c r="B29" i="8"/>
  <c r="B30" i="8"/>
  <c r="B27" i="8"/>
  <c r="B21" i="8"/>
  <c r="B22" i="8"/>
  <c r="B23" i="8"/>
  <c r="B24" i="8"/>
  <c r="B20" i="8"/>
  <c r="B16" i="8"/>
  <c r="B17" i="8"/>
  <c r="B15" i="8"/>
  <c r="B11" i="8"/>
  <c r="B12" i="8"/>
  <c r="B10" i="8"/>
  <c r="B7" i="8"/>
  <c r="B6" i="8"/>
  <c r="A1" i="5"/>
  <c r="A1" i="3"/>
  <c r="B1" i="8"/>
  <c r="A1" i="8"/>
  <c r="A42" i="8"/>
  <c r="A41" i="8"/>
  <c r="A40" i="8"/>
  <c r="A38" i="8"/>
  <c r="A37" i="8"/>
  <c r="A36" i="8"/>
  <c r="A35" i="8"/>
  <c r="A34" i="8"/>
  <c r="A33" i="8"/>
  <c r="A32" i="8"/>
  <c r="A30" i="8"/>
  <c r="A29" i="8"/>
  <c r="A28" i="8"/>
  <c r="A27" i="8"/>
  <c r="A26" i="8"/>
  <c r="A24" i="8"/>
  <c r="A23" i="8"/>
  <c r="A22" i="8"/>
  <c r="A21" i="8"/>
  <c r="A20" i="8"/>
  <c r="A19" i="8"/>
  <c r="A17" i="8"/>
  <c r="A16" i="8"/>
  <c r="A15" i="8"/>
  <c r="A14" i="8"/>
  <c r="A12" i="8"/>
  <c r="A11" i="8"/>
  <c r="A10" i="8"/>
  <c r="A9" i="8"/>
  <c r="A7" i="8"/>
  <c r="A6" i="8"/>
  <c r="A5" i="8"/>
  <c r="A4" i="8"/>
  <c r="K3" i="3"/>
  <c r="I7" i="5"/>
  <c r="J7" i="5"/>
  <c r="K7" i="5"/>
  <c r="L7" i="5"/>
  <c r="H7" i="5"/>
  <c r="C7" i="5"/>
  <c r="D7" i="5"/>
  <c r="E7" i="5"/>
  <c r="F7" i="5"/>
  <c r="G7" i="5"/>
  <c r="B7" i="5"/>
  <c r="B1" i="5"/>
  <c r="B1" i="3"/>
  <c r="I24" i="5" l="1"/>
  <c r="J24" i="5"/>
</calcChain>
</file>

<file path=xl/sharedStrings.xml><?xml version="1.0" encoding="utf-8"?>
<sst xmlns="http://schemas.openxmlformats.org/spreadsheetml/2006/main" count="2230" uniqueCount="220">
  <si>
    <t/>
  </si>
  <si>
    <t>opprettet dato</t>
  </si>
  <si>
    <t>Bakgrunnsspørsmål</t>
  </si>
  <si>
    <t>Kjønn</t>
  </si>
  <si>
    <t>1. Mann</t>
  </si>
  <si>
    <t>2. Kvinne</t>
  </si>
  <si>
    <t>Hvor gammel er du?</t>
  </si>
  <si>
    <t>1. 18-39 år</t>
  </si>
  <si>
    <t>2. 40-66 år</t>
  </si>
  <si>
    <t>3. 67 år og eldre</t>
  </si>
  <si>
    <t>Hva er din høyeste fullførte utdanning?</t>
  </si>
  <si>
    <t>1. Grunnskole</t>
  </si>
  <si>
    <t>2. Videregående utdanning</t>
  </si>
  <si>
    <t>3. Universitet/høgskole</t>
  </si>
  <si>
    <t>Antall personer i husstanden</t>
  </si>
  <si>
    <t>1. 1 person</t>
  </si>
  <si>
    <t>2. 2 personer</t>
  </si>
  <si>
    <t>3. 3 personer</t>
  </si>
  <si>
    <t>4. 4 personer</t>
  </si>
  <si>
    <t>5. 5 personer eller flere</t>
  </si>
  <si>
    <t>Husstandsmedlemmenes alder? (Kryss av på flere alternativer dersom det er flere alderssammensetninger i husstanden)</t>
  </si>
  <si>
    <t>1. 0-17 år</t>
  </si>
  <si>
    <t>2. 18-39 år</t>
  </si>
  <si>
    <t>3. 40-66 år</t>
  </si>
  <si>
    <t>4. 67 år og eldre</t>
  </si>
  <si>
    <t>Hva slags bolig bor du i?</t>
  </si>
  <si>
    <t>1. Enebolig</t>
  </si>
  <si>
    <t>2. Rekkehus/tomannsbolig</t>
  </si>
  <si>
    <t>3. Leilighet</t>
  </si>
  <si>
    <t>4. Hybel/hybelleilighet</t>
  </si>
  <si>
    <t>5. Trygdebolig/omsorgsbolig</t>
  </si>
  <si>
    <t>6. Annet</t>
  </si>
  <si>
    <t>Eierforhold?</t>
  </si>
  <si>
    <t>1. Eier selv (selveier, borettslag e.l)</t>
  </si>
  <si>
    <t>2. Leier</t>
  </si>
  <si>
    <t>Hvor lenge har du bodd i kommunen?</t>
  </si>
  <si>
    <t>1. 0-4 år</t>
  </si>
  <si>
    <t>3. 15 år eller mer</t>
  </si>
  <si>
    <t>Hvor er du født?</t>
  </si>
  <si>
    <t>1. Norge</t>
  </si>
  <si>
    <t>2. Norden</t>
  </si>
  <si>
    <t>3. Europa</t>
  </si>
  <si>
    <t>4. Utenfor Europa</t>
  </si>
  <si>
    <t>Tjenestene fra din kommune - bruker</t>
  </si>
  <si>
    <t>Har du eller noen i din nære familie brukt kommunens servicetorg (der du møter i kommunehuset) de siste 12 månedene?</t>
  </si>
  <si>
    <t>1. Ja</t>
  </si>
  <si>
    <t>2. Nei</t>
  </si>
  <si>
    <t>1. Svært misfornøyd</t>
  </si>
  <si>
    <t>2. Misfornøyd</t>
  </si>
  <si>
    <t>3. Litt misfornøyd</t>
  </si>
  <si>
    <t>4. Litt fornøyd</t>
  </si>
  <si>
    <t>5. Fornøyd</t>
  </si>
  <si>
    <t>6. Svært fornøyd</t>
  </si>
  <si>
    <t>0. Vet ikke</t>
  </si>
  <si>
    <t>Har du eller noen i din nære familie brukt internettbaserte tjenester i kommunen de siste 12 månedene?</t>
  </si>
  <si>
    <t>Har du eller noen i din nære familie benyttet barnehage i kommunen de siste 12 månedene?</t>
  </si>
  <si>
    <t xml:space="preserve">Hvis ja, hvor fornøyd var du med barnehagetjenesten? </t>
  </si>
  <si>
    <t>Har du eller noen i din nære familie benyttet fritidstilbud til ungdom i kommunen de siste 12 månedene?</t>
  </si>
  <si>
    <t xml:space="preserve">Hvis ja, hvor fornøyd var du med hjemmehjelpstjenesten? </t>
  </si>
  <si>
    <t>Har du eller noen i din nære familie benyttet hjemmesykepleie i kommunen de siste 12 månedene?</t>
  </si>
  <si>
    <t xml:space="preserve">Hvis ja, hvor fornøyd var du med hjemmesykepleietjenesten? </t>
  </si>
  <si>
    <t>Har du eller noen i din nære familie benyttet heldøgns omsorgs-tjeneste/sykehjem i kommunen de siste 12 månedene?</t>
  </si>
  <si>
    <t>Hvis ja, hvor fornøyd var du med heldøgns omsorgstjeneste/sykehjemtjenesten?</t>
  </si>
  <si>
    <t>Har du eller noen i din nære familie benyttet fastlegen i kommunen de siste 12 månedene?</t>
  </si>
  <si>
    <t>Hvis ja, hvor fornøyd var du med fastlegetjenesten?</t>
  </si>
  <si>
    <t>Har du eller noen i din nære familie benyttet legevakttjensten i kommunen de siste 12 månedene?</t>
  </si>
  <si>
    <t>Alt i alt, hvor fornøyd er du med tjenestetilbudet i kommunen?</t>
  </si>
  <si>
    <t>Tjenester fra din kommune - inntrykk</t>
  </si>
  <si>
    <t xml:space="preserve"> servicetorget? </t>
  </si>
  <si>
    <t xml:space="preserve">de internettbaserte tjenestene? </t>
  </si>
  <si>
    <t xml:space="preserve">barnehagetjenesten? </t>
  </si>
  <si>
    <t xml:space="preserve"> grunnskolen? </t>
  </si>
  <si>
    <t xml:space="preserve"> fritidstilbudet til ungdom? </t>
  </si>
  <si>
    <t xml:space="preserve"> hjemmehjelpstjenesten? </t>
  </si>
  <si>
    <t> hjemmesykepleietjenesten?</t>
  </si>
  <si>
    <t> heldøgns omsorgstjeneste/sykehjemtjenesten?</t>
  </si>
  <si>
    <t> fastlegetjenesten?</t>
  </si>
  <si>
    <t> legevakttjenesten?</t>
  </si>
  <si>
    <t>bibliotek/bokbussen?</t>
  </si>
  <si>
    <t>muligheter til å få arbeid innen rimelig avstand fra hjemmet?</t>
  </si>
  <si>
    <t>muligheter til å etablere egen virksomhet i din kommune?</t>
  </si>
  <si>
    <t>standard på veier og gater?</t>
  </si>
  <si>
    <t>tilrettelegging for fotgjengere?</t>
  </si>
  <si>
    <t>tilrettelegging for syklister?</t>
  </si>
  <si>
    <t>kollektivtilbudet innenfor kommunen?</t>
  </si>
  <si>
    <t>kollektivtilbudet inn og ut av kommunen?</t>
  </si>
  <si>
    <t>kvaliteten på drikkevannet?</t>
  </si>
  <si>
    <t>muligheten for sortering av avfall for gjenvinning?</t>
  </si>
  <si>
    <t>henting av husholdningsavfall?</t>
  </si>
  <si>
    <t>luftkvaliteten?</t>
  </si>
  <si>
    <t>støynivået der du bor?</t>
  </si>
  <si>
    <t>kommunens innsats for å møte klimautfordringene?</t>
  </si>
  <si>
    <t>tilrettelegging for friluftsliv?</t>
  </si>
  <si>
    <t>hvordan kommunen tar vare på naturen og landskapet?</t>
  </si>
  <si>
    <t>oppvekstmiljøet for barn og unge?</t>
  </si>
  <si>
    <t>kommunen som bosted for eldre?</t>
  </si>
  <si>
    <t>kommunens hjelp til personer i vanskelige livssituasjoner?</t>
  </si>
  <si>
    <t>naboskap og sosialt fellesskap?</t>
  </si>
  <si>
    <t>Bomiljø og senterfunksjoner i kommunen der du bor</t>
  </si>
  <si>
    <t>møteplasser der du kan treffe andre?</t>
  </si>
  <si>
    <t>folkeliv og aktivitet i kommunen?</t>
  </si>
  <si>
    <t>ryddighet og renhold på offentlige steder?</t>
  </si>
  <si>
    <t>tilbudet av kafeer, restauranter, uteliv?</t>
  </si>
  <si>
    <t>bank, post og forsikring?</t>
  </si>
  <si>
    <t>butikktilbudet?</t>
  </si>
  <si>
    <t>muligheten for å skaffe seg leilighet?</t>
  </si>
  <si>
    <t>muligheten for å skaffe seg enebolig/rekkehus?</t>
  </si>
  <si>
    <t>muligheten for å skaffe seg tomt?</t>
  </si>
  <si>
    <t>kulturtilbudet i kommunen?</t>
  </si>
  <si>
    <t>muligheten til å delta i idrett?</t>
  </si>
  <si>
    <t>andre fritidsaktiviteter?</t>
  </si>
  <si>
    <t>Utbygging og utvikling</t>
  </si>
  <si>
    <t>utviklingen av kommunesenteret?</t>
  </si>
  <si>
    <t>utviklingen av andre tettsteder/boområder i kommunen?</t>
  </si>
  <si>
    <t>næringsutviklingen?</t>
  </si>
  <si>
    <t>bevaringen av dyrket mark?</t>
  </si>
  <si>
    <t>ivaretakingen av friluftsområder?</t>
  </si>
  <si>
    <t>leke- og aktivitetsområder?</t>
  </si>
  <si>
    <t>Hvor trygt opplever du at det er å bo og ferdes i din kommune?</t>
  </si>
  <si>
    <t>1. Svært utrygt</t>
  </si>
  <si>
    <t>2. Utrygt</t>
  </si>
  <si>
    <t>3. Litt utrygt</t>
  </si>
  <si>
    <t>4. Litt trygt</t>
  </si>
  <si>
    <t>5. Trygt</t>
  </si>
  <si>
    <t>6. Svært trygt</t>
  </si>
  <si>
    <t>Kommunen som bosted</t>
  </si>
  <si>
    <t>området der du bor?</t>
  </si>
  <si>
    <t>å bo i kommunen?</t>
  </si>
  <si>
    <t>Regner du/dere med å bo i kommunen om 3 år?</t>
  </si>
  <si>
    <t>2. Usikker</t>
  </si>
  <si>
    <t>3. Nei</t>
  </si>
  <si>
    <t>Planlegger du/dere å flytte til en annen bolig i kommunen i løpet av de neste fem årene? (kryss gjerne av på flere alternativer)</t>
  </si>
  <si>
    <t>1. Nei</t>
  </si>
  <si>
    <t>2. Ja, til en større bolig</t>
  </si>
  <si>
    <t>3. Ja, til en mindre bolig</t>
  </si>
  <si>
    <t>4. Ja, til en mer sentralt beliggende bolig</t>
  </si>
  <si>
    <t>5. Ja, planlegger å bygge egen bolig/kjøpe nybygd</t>
  </si>
  <si>
    <t>I hvilken grad vil du anbefale dine venner og bekjente å flytte til din kommune?</t>
  </si>
  <si>
    <t>1. Svært liten grad</t>
  </si>
  <si>
    <t>2. Ganske liten grad</t>
  </si>
  <si>
    <t>3. Litt liten grad</t>
  </si>
  <si>
    <t>4. Litt stor grad</t>
  </si>
  <si>
    <t>5. Ganske stor grad</t>
  </si>
  <si>
    <t>6. Svært stor grad</t>
  </si>
  <si>
    <t>Møte med din kommune</t>
  </si>
  <si>
    <t>hvordan folkevalgte i kommunen lytter til innbyggernes synspunkter?</t>
  </si>
  <si>
    <t>hvordan folkevalgte i kommunen løser lokale utfordringer?</t>
  </si>
  <si>
    <t>muligheten for å påvirke kommunale beslutninger?</t>
  </si>
  <si>
    <t>serviceinnstillingen hos de ansatte i kommunen?</t>
  </si>
  <si>
    <t>hvor raskt du får hjelp/svar på dine spørsmål?</t>
  </si>
  <si>
    <t>informasjonen fra kommunen/bydelen?</t>
  </si>
  <si>
    <t>Tillit</t>
  </si>
  <si>
    <t>engasjert deg i politiske saker, f.eks ved å ta kontakt med folkevalgte, deltatt i aksjoner, skrevet leserinnlegg?</t>
  </si>
  <si>
    <t>hatt verv eller oppgaver i forbindelse med frivillige organisasjoner, fritidsaktiviteter, innsamlinger, idrettslag e.l?</t>
  </si>
  <si>
    <t>hatt verv eller oppgaver i forbindelse med kommunale tjenester, f.eks styrer/råd i skole eller barnehage, brukerråd e.l?</t>
  </si>
  <si>
    <t>deltatt på dugnad i nærmiljøet, foreldresamarbeid/kjøring?</t>
  </si>
  <si>
    <t>har du tillit til at politikerne i kommunen arbeider for befolkningens beste?</t>
  </si>
  <si>
    <t>har du tillit til at kommunen behandler like saker likt?</t>
  </si>
  <si>
    <t>har du tillit til at kommunen følger lover og regler?</t>
  </si>
  <si>
    <t>Dine opplevelser</t>
  </si>
  <si>
    <t>Ikke skriv kommentarer her som gjør det mulig for andre å forstå at det er du som har svart. Skriv heller ikke noe som andre kan oppleve som sårende. 
Jeg samtykker til at min kommentar kan benyttes i offentlig rapport og/eller internt utviklingsarbeid</t>
  </si>
  <si>
    <t xml:space="preserve">1. Ja </t>
  </si>
  <si>
    <t>-</t>
  </si>
  <si>
    <t>Svarprosent</t>
  </si>
  <si>
    <t>Spørsmål</t>
  </si>
  <si>
    <t>1 - Svært liten grad/misfornøyd</t>
  </si>
  <si>
    <t>2 - Ganske liten grad</t>
  </si>
  <si>
    <t>3 - Litt liten grad</t>
  </si>
  <si>
    <t>4 - Litt stor grad</t>
  </si>
  <si>
    <t>5 - Ganske stor grad</t>
  </si>
  <si>
    <t>6 - Svært stor grad/fornøyd</t>
  </si>
  <si>
    <t>Vet ikke</t>
  </si>
  <si>
    <t>1+2</t>
  </si>
  <si>
    <t>5+6</t>
  </si>
  <si>
    <t>Gjennomsnittlig tilfredshet</t>
  </si>
  <si>
    <t>Indeks</t>
  </si>
  <si>
    <t>Gjennomsnittlig tilfredshet Norge</t>
  </si>
  <si>
    <t>Svarprosent for kommunen</t>
  </si>
  <si>
    <t>Svarprosent for Norge</t>
  </si>
  <si>
    <t>Innbyggere som har brukt tjenesten</t>
  </si>
  <si>
    <t>Innbyggere som ikke har brukt tjenesten</t>
  </si>
  <si>
    <t>Kategori</t>
  </si>
  <si>
    <t>Norge</t>
  </si>
  <si>
    <t>2. 5-14 år</t>
  </si>
  <si>
    <t xml:space="preserve">Hvis ja, hvor fornøyd var du med servicetorget? </t>
  </si>
  <si>
    <t xml:space="preserve">Hvis ja, hvor fornøyd var du med de internettbaserte tjenestene? </t>
  </si>
  <si>
    <t>Har du eller noen i din nære familie benyttet grunnskolen (1-10 klasse) i kommunen de siste 12 månedene?</t>
  </si>
  <si>
    <t xml:space="preserve">Hvis ja, hvor fornøyd var du med grunnskolen? </t>
  </si>
  <si>
    <t xml:space="preserve">Hvis ja, hvor fornøyd var du med fritidstilbudet til ungdom? </t>
  </si>
  <si>
    <t>Har du eller noen i din nære familie benyttet hjemmehjelp fra kommunen de siste 12 månedene?</t>
  </si>
  <si>
    <t>Hvis ja, hvor fornøyd var du med legevakttjenesten?</t>
  </si>
  <si>
    <t>Næring og arbeid</t>
  </si>
  <si>
    <t>Transport og tilgjengelighet i kommunen</t>
  </si>
  <si>
    <t>Miljø i kommunen</t>
  </si>
  <si>
    <t>Klima og energi</t>
  </si>
  <si>
    <t>Natur og landskap og friluftsliv</t>
  </si>
  <si>
    <t>Levekår</t>
  </si>
  <si>
    <t>Servicetilbudet</t>
  </si>
  <si>
    <t>Boligtilbudet</t>
  </si>
  <si>
    <t>Kultur og idrett</t>
  </si>
  <si>
    <t>Trygghet</t>
  </si>
  <si>
    <t>hvordan kommunen følger opp det som er blitt lovet?</t>
  </si>
  <si>
    <t>Helhetsvurdering</t>
  </si>
  <si>
    <t>Tror du kommunen din har godt omdømme?</t>
  </si>
  <si>
    <t>Innbyggerundersøkelse</t>
  </si>
  <si>
    <t>1. Veldig misfornøyd</t>
  </si>
  <si>
    <t>6. Veldig fornøyd</t>
  </si>
  <si>
    <t>0 (Vet ikke)</t>
  </si>
  <si>
    <t>Gj.snitt (1-6)</t>
  </si>
  <si>
    <t>Gj.snitt Norge</t>
  </si>
  <si>
    <t>Spørsmålskategori</t>
  </si>
  <si>
    <t>kulturskolen?</t>
  </si>
  <si>
    <t>Planlagte svar</t>
  </si>
  <si>
    <t>Svar</t>
  </si>
  <si>
    <t>Har du eller noen i din nære familie benyttet bibliotek/bokbussen i kommunen de siste 12 månedene?</t>
  </si>
  <si>
    <t>Hvis ja, hvor fornøyd er du med bibliotek/bokbussen?</t>
  </si>
  <si>
    <t>Har du eller noen i din nære familie benyttet kulturskolen i kommunen de siste 12 måneder?</t>
  </si>
  <si>
    <t>Hvis ja, hvor fornøyd var du med kulturskolen?</t>
  </si>
  <si>
    <t>Innbygger</t>
  </si>
  <si>
    <t>Thu May 13 13:48:03 CEST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</si>
</sst>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\ %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9" fontId="4" fillId="0" borderId="0" applyFont="0" applyFill="0" applyBorder="0" applyAlignment="0" applyProtection="0"/>
  </cellStyleXfs>
  <cellXfs count="58">
    <xf numFmtId="0" fontId="0" fillId="0" borderId="0" xfId="0"/>
    <xf numFmtId="0" fontId="0" fillId="0" borderId="0" xfId="0" applyAlignment="1">
      <alignment wrapText="1"/>
    </xf>
    <xf numFmtId="164" fontId="0" fillId="0" borderId="0" xfId="0" applyNumberFormat="1"/>
    <xf numFmtId="165" fontId="0" fillId="0" borderId="0" xfId="0" applyNumberFormat="1"/>
    <xf numFmtId="0" fontId="0" fillId="0" borderId="1" xfId="0" applyBorder="1"/>
    <xf numFmtId="164" fontId="0" fillId="0" borderId="1" xfId="0" applyNumberFormat="1" applyBorder="1"/>
    <xf numFmtId="0" fontId="5" fillId="0" borderId="0" xfId="0" applyFont="1"/>
    <xf numFmtId="0" fontId="5" fillId="0" borderId="0" xfId="0" applyFont="1" applyAlignment="1">
      <alignment wrapText="1"/>
    </xf>
    <xf numFmtId="164" fontId="0" fillId="0" borderId="2" xfId="0" applyNumberFormat="1" applyBorder="1"/>
    <xf numFmtId="164" fontId="0" fillId="0" borderId="3" xfId="0" applyNumberFormat="1" applyBorder="1"/>
    <xf numFmtId="164" fontId="0" fillId="0" borderId="4" xfId="0" applyNumberFormat="1" applyBorder="1"/>
    <xf numFmtId="164" fontId="0" fillId="0" borderId="5" xfId="0" applyNumberFormat="1" applyBorder="1"/>
    <xf numFmtId="164" fontId="0" fillId="0" borderId="0" xfId="0" applyNumberFormat="1" applyBorder="1"/>
    <xf numFmtId="164" fontId="0" fillId="0" borderId="6" xfId="0" applyNumberFormat="1" applyBorder="1"/>
    <xf numFmtId="165" fontId="0" fillId="0" borderId="6" xfId="0" applyNumberFormat="1" applyBorder="1"/>
    <xf numFmtId="165" fontId="0" fillId="0" borderId="0" xfId="0" applyNumberFormat="1" applyBorder="1"/>
    <xf numFmtId="0" fontId="0" fillId="0" borderId="7" xfId="0" applyBorder="1" applyAlignment="1">
      <alignment wrapText="1"/>
    </xf>
    <xf numFmtId="0" fontId="2" fillId="0" borderId="0" xfId="0" applyFont="1" applyAlignment="1">
      <alignment wrapText="1"/>
    </xf>
    <xf numFmtId="165" fontId="0" fillId="0" borderId="0" xfId="0" applyNumberFormat="1" applyAlignment="1">
      <alignment wrapText="1"/>
    </xf>
    <xf numFmtId="165" fontId="0" fillId="0" borderId="2" xfId="0" applyNumberFormat="1" applyBorder="1" applyAlignment="1">
      <alignment wrapText="1"/>
    </xf>
    <xf numFmtId="0" fontId="0" fillId="0" borderId="8" xfId="0" applyBorder="1" applyAlignment="1">
      <alignment wrapText="1"/>
    </xf>
    <xf numFmtId="165" fontId="0" fillId="0" borderId="4" xfId="0" applyNumberFormat="1" applyBorder="1" applyAlignment="1">
      <alignment wrapText="1"/>
    </xf>
    <xf numFmtId="0" fontId="0" fillId="0" borderId="9" xfId="0" applyBorder="1" applyAlignment="1">
      <alignment wrapText="1"/>
    </xf>
    <xf numFmtId="165" fontId="0" fillId="0" borderId="3" xfId="0" applyNumberFormat="1" applyBorder="1" applyAlignment="1">
      <alignment wrapText="1"/>
    </xf>
    <xf numFmtId="165" fontId="0" fillId="0" borderId="0" xfId="0" applyNumberFormat="1" applyBorder="1" applyAlignment="1">
      <alignment wrapText="1"/>
    </xf>
    <xf numFmtId="0" fontId="2" fillId="0" borderId="0" xfId="0" applyFont="1" applyBorder="1" applyAlignment="1">
      <alignment wrapText="1"/>
    </xf>
    <xf numFmtId="0" fontId="0" fillId="0" borderId="0" xfId="0" applyBorder="1"/>
    <xf numFmtId="0" fontId="3" fillId="0" borderId="0" xfId="0" applyFont="1" applyBorder="1" applyAlignment="1">
      <alignment wrapText="1"/>
    </xf>
    <xf numFmtId="0" fontId="3" fillId="0" borderId="6" xfId="0" applyFont="1" applyBorder="1" applyAlignment="1">
      <alignment wrapText="1"/>
    </xf>
    <xf numFmtId="0" fontId="3" fillId="0" borderId="5" xfId="0" applyFont="1" applyBorder="1" applyAlignment="1">
      <alignment wrapText="1"/>
    </xf>
    <xf numFmtId="165" fontId="4" fillId="0" borderId="0" xfId="2" applyNumberFormat="1" applyFont="1" applyBorder="1"/>
    <xf numFmtId="165" fontId="4" fillId="0" borderId="6" xfId="2" applyNumberFormat="1" applyFont="1" applyBorder="1"/>
    <xf numFmtId="165" fontId="0" fillId="0" borderId="5" xfId="0" applyNumberFormat="1" applyBorder="1"/>
    <xf numFmtId="165" fontId="4" fillId="0" borderId="5" xfId="2" applyNumberFormat="1" applyFont="1" applyBorder="1"/>
    <xf numFmtId="165" fontId="4" fillId="0" borderId="10" xfId="2" applyNumberFormat="1" applyFont="1" applyBorder="1" applyAlignment="1"/>
    <xf numFmtId="165" fontId="4" fillId="0" borderId="1" xfId="2" applyNumberFormat="1" applyFont="1" applyBorder="1" applyAlignment="1"/>
    <xf numFmtId="164" fontId="0" fillId="0" borderId="10" xfId="0" applyNumberFormat="1" applyFont="1" applyBorder="1" applyAlignment="1"/>
    <xf numFmtId="0" fontId="0" fillId="0" borderId="0" xfId="0" applyFont="1" applyBorder="1" applyAlignment="1"/>
    <xf numFmtId="165" fontId="0" fillId="0" borderId="1" xfId="0" applyNumberFormat="1" applyFont="1" applyBorder="1" applyAlignment="1"/>
    <xf numFmtId="164" fontId="0" fillId="0" borderId="1" xfId="0" applyNumberFormat="1" applyFont="1" applyBorder="1" applyAlignment="1"/>
    <xf numFmtId="164" fontId="0" fillId="0" borderId="0" xfId="0" applyNumberFormat="1" applyFont="1" applyBorder="1" applyAlignment="1"/>
    <xf numFmtId="0" fontId="0" fillId="0" borderId="1" xfId="0" applyFont="1" applyBorder="1" applyAlignment="1"/>
    <xf numFmtId="0" fontId="0" fillId="0" borderId="10" xfId="0" applyFont="1" applyBorder="1" applyAlignment="1"/>
    <xf numFmtId="0" fontId="5" fillId="0" borderId="1" xfId="0" applyFont="1" applyBorder="1" applyAlignment="1"/>
    <xf numFmtId="0" fontId="0" fillId="0" borderId="12" xfId="0" applyFont="1" applyBorder="1" applyAlignment="1"/>
    <xf numFmtId="165" fontId="4" fillId="0" borderId="12" xfId="2" applyNumberFormat="1" applyFont="1" applyBorder="1" applyAlignment="1"/>
    <xf numFmtId="164" fontId="0" fillId="0" borderId="12" xfId="0" applyNumberFormat="1" applyFont="1" applyBorder="1" applyAlignment="1"/>
    <xf numFmtId="164" fontId="0" fillId="0" borderId="13" xfId="0" applyNumberFormat="1" applyFont="1" applyBorder="1" applyAlignment="1"/>
    <xf numFmtId="165" fontId="4" fillId="0" borderId="0" xfId="2" applyNumberFormat="1" applyFont="1" applyBorder="1" applyAlignment="1"/>
    <xf numFmtId="0" fontId="5" fillId="0" borderId="11" xfId="0" applyFont="1" applyBorder="1" applyAlignment="1"/>
    <xf numFmtId="165" fontId="0" fillId="0" borderId="1" xfId="2" applyNumberFormat="1" applyFont="1" applyBorder="1" applyAlignment="1"/>
    <xf numFmtId="165" fontId="0" fillId="0" borderId="10" xfId="0" applyNumberFormat="1" applyFont="1" applyBorder="1" applyAlignment="1"/>
    <xf numFmtId="165" fontId="0" fillId="0" borderId="12" xfId="0" applyNumberFormat="1" applyFont="1" applyBorder="1" applyAlignment="1"/>
    <xf numFmtId="165" fontId="0" fillId="0" borderId="13" xfId="0" applyNumberFormat="1" applyFont="1" applyBorder="1" applyAlignment="1"/>
    <xf numFmtId="0" fontId="0" fillId="0" borderId="13" xfId="0" applyFont="1" applyBorder="1" applyAlignment="1"/>
    <xf numFmtId="0" fontId="0" fillId="0" borderId="7" xfId="0" applyBorder="1"/>
    <xf numFmtId="0" fontId="0" fillId="0" borderId="9" xfId="0" applyBorder="1"/>
    <xf numFmtId="0" fontId="0" fillId="0" borderId="8" xfId="0" applyBorder="1"/>
  </cellXfs>
  <cellStyles count="3">
    <cellStyle name="Normal" xfId="0" builtinId="0"/>
    <cellStyle name="Normal 2" xfId="1" xr:uid="{00000000-0005-0000-0000-000001000000}"/>
    <cellStyle name="Pros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35"/>
    </mc:Choice>
    <mc:Fallback>
      <c:style val="35"/>
    </mc:Fallback>
  </mc:AlternateContent>
  <c:chart>
    <c:title>
      <c:tx>
        <c:rich>
          <a:bodyPr/>
          <a:lstStyle/>
          <a:p>
            <a:pPr>
              <a:defRPr/>
            </a:pPr>
            <a:r>
              <a:rPr lang="nb-NO"/>
              <a:t>Spørsmålskategorier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0.48164275710117133"/>
          <c:y val="7.4018498796470863E-2"/>
          <c:w val="0.47664094377787319"/>
          <c:h val="0.8276878016600369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Grunndata!$B$1</c:f>
              <c:strCache>
                <c:ptCount val="1"/>
                <c:pt idx="0">
                  <c:v>Innbygger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Grunndata!$A$84:$A$101</c:f>
            </c:multiLvlStrRef>
          </c:cat>
          <c:val>
            <c:numRef>
              <c:f>Grunndata!$I$84:$I$101</c:f>
              <c:numCache>
                <c:formatCode>0.0</c:formatCode>
                <c:ptCount val="18"/>
                <c:pt idx="0">
                  <c:v>4.6287703016241295</c:v>
                </c:pt>
                <c:pt idx="1">
                  <c:v>4.3077327722251448</c:v>
                </c:pt>
                <c:pt idx="2">
                  <c:v>4.0526315789473681</c:v>
                </c:pt>
                <c:pt idx="3">
                  <c:v>3.1884328358208953</c:v>
                </c:pt>
                <c:pt idx="4">
                  <c:v>5.0288747346072187</c:v>
                </c:pt>
                <c:pt idx="5">
                  <c:v>3.7342342342342341</c:v>
                </c:pt>
                <c:pt idx="6">
                  <c:v>4.2485939257592804</c:v>
                </c:pt>
                <c:pt idx="7">
                  <c:v>4.1344537815126055</c:v>
                </c:pt>
                <c:pt idx="8">
                  <c:v>3.4040114613180514</c:v>
                </c:pt>
                <c:pt idx="9">
                  <c:v>3.3416193181818183</c:v>
                </c:pt>
                <c:pt idx="10">
                  <c:v>3.7423312883435584</c:v>
                </c:pt>
                <c:pt idx="11">
                  <c:v>4.0299750208159866</c:v>
                </c:pt>
                <c:pt idx="12">
                  <c:v>3.6401006711409396</c:v>
                </c:pt>
                <c:pt idx="13">
                  <c:v>5.1022494887525562</c:v>
                </c:pt>
                <c:pt idx="14">
                  <c:v>4.601928374655647</c:v>
                </c:pt>
                <c:pt idx="15">
                  <c:v>3.6355272469922153</c:v>
                </c:pt>
                <c:pt idx="16">
                  <c:v>3.8919911829537104</c:v>
                </c:pt>
                <c:pt idx="17">
                  <c:v>3.5827956989247314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2F-4768-9826-88860FA95A71}"/>
            </c:ext>
          </c:extLst>
        </c:ser>
        <c:ser>
          <c:idx val="1"/>
          <c:order val="1"/>
          <c:tx>
            <c:strRef>
              <c:f>Grunndata!$J$3</c:f>
              <c:strCache>
                <c:ptCount val="1"/>
                <c:pt idx="0">
                  <c:v>Gj.snitt Norge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Grunndata!$A$84:$A$101</c:f>
            </c:multiLvlStrRef>
          </c:cat>
          <c:val>
            <c:numRef>
              <c:f>Grunndata!$J$84:$J$101</c:f>
              <c:numCache>
                <c:formatCode>0.0</c:formatCode>
                <c:ptCount val="18"/>
                <c:pt idx="0">
                  <c:v>4.6227751316119328</c:v>
                </c:pt>
                <c:pt idx="1">
                  <c:v>4.1993786675871592</c:v>
                </c:pt>
                <c:pt idx="2">
                  <c:v>3.784321945084888</c:v>
                </c:pt>
                <c:pt idx="3">
                  <c:v>3.4570680913700049</c:v>
                </c:pt>
                <c:pt idx="4">
                  <c:v>5.2353914002205073</c:v>
                </c:pt>
                <c:pt idx="5">
                  <c:v>3.9112662013958124</c:v>
                </c:pt>
                <c:pt idx="6">
                  <c:v>4.5520461411700079</c:v>
                </c:pt>
                <c:pt idx="7">
                  <c:v>4.2231604342581424</c:v>
                </c:pt>
                <c:pt idx="8">
                  <c:v>3.9482241802161866</c:v>
                </c:pt>
                <c:pt idx="9">
                  <c:v>4.0880020249746876</c:v>
                </c:pt>
                <c:pt idx="10">
                  <c:v>4.263940013633265</c:v>
                </c:pt>
                <c:pt idx="11">
                  <c:v>4.2452946621413146</c:v>
                </c:pt>
                <c:pt idx="12">
                  <c:v>3.7654688377316115</c:v>
                </c:pt>
                <c:pt idx="13">
                  <c:v>5.1275298707632286</c:v>
                </c:pt>
                <c:pt idx="14">
                  <c:v>4.6640019779133013</c:v>
                </c:pt>
                <c:pt idx="15">
                  <c:v>3.4537049626104692</c:v>
                </c:pt>
                <c:pt idx="16">
                  <c:v>3.8130073967165794</c:v>
                </c:pt>
                <c:pt idx="17">
                  <c:v>3.7582650092568102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82F-4768-9826-88860FA95A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3846912"/>
        <c:axId val="153848448"/>
      </c:barChart>
      <c:catAx>
        <c:axId val="15384691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153848448"/>
        <c:crosses val="autoZero"/>
        <c:auto val="1"/>
        <c:lblAlgn val="ctr"/>
        <c:lblOffset val="100"/>
        <c:noMultiLvlLbl val="0"/>
      </c:catAx>
      <c:valAx>
        <c:axId val="153848448"/>
        <c:scaling>
          <c:orientation val="minMax"/>
          <c:max val="6"/>
          <c:min val="1"/>
        </c:scaling>
        <c:delete val="0"/>
        <c:axPos val="b"/>
        <c:majorGridlines/>
        <c:numFmt formatCode="#,##0" sourceLinked="0"/>
        <c:majorTickMark val="out"/>
        <c:minorTickMark val="none"/>
        <c:tickLblPos val="nextTo"/>
        <c:crossAx val="153846912"/>
        <c:crosses val="max"/>
        <c:crossBetween val="between"/>
        <c:majorUnit val="1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3.2676502079839298E-2"/>
          <c:y val="0.95182212694617363"/>
          <c:w val="0.93946502174592794"/>
          <c:h val="3.6174849871514758E-2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35"/>
    </mc:Choice>
    <mc:Fallback>
      <c:style val="35"/>
    </mc:Fallback>
  </mc:AlternateContent>
  <c:chart>
    <c:title>
      <c:tx>
        <c:rich>
          <a:bodyPr/>
          <a:lstStyle/>
          <a:p>
            <a:pPr>
              <a:defRPr/>
            </a:pPr>
            <a:r>
              <a:rPr lang="nb-NO"/>
              <a:t>Boligtilbudet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0.48164275710117133"/>
          <c:y val="0.17687229655733594"/>
          <c:w val="0.47664094377787319"/>
          <c:h val="0.60353382400626499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Grunndata!$B$1</c:f>
              <c:strCache>
                <c:ptCount val="1"/>
                <c:pt idx="0">
                  <c:v>Innbygger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Grunndata!$A$54:$A$56</c:f>
              <c:strCache>
                <c:ptCount val="3"/>
                <c:pt idx="0">
                  <c:v>muligheten for å skaffe seg leilighet?</c:v>
                </c:pt>
                <c:pt idx="1">
                  <c:v>muligheten for å skaffe seg enebolig/rekkehus?</c:v>
                </c:pt>
                <c:pt idx="2">
                  <c:v>muligheten for å skaffe seg tomt?</c:v>
                </c:pt>
              </c:strCache>
            </c:strRef>
          </c:cat>
          <c:val>
            <c:numRef>
              <c:f>Grunndata!$I$54:$I$56</c:f>
              <c:numCache>
                <c:formatCode>0.0</c:formatCode>
                <c:ptCount val="3"/>
                <c:pt idx="0">
                  <c:v>4.0999999999999996</c:v>
                </c:pt>
                <c:pt idx="1">
                  <c:v>4.0651465798045603</c:v>
                </c:pt>
                <c:pt idx="2">
                  <c:v>3.0116279069767442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9F-4AFF-8571-BBE205007D9E}"/>
            </c:ext>
          </c:extLst>
        </c:ser>
        <c:ser>
          <c:idx val="1"/>
          <c:order val="1"/>
          <c:tx>
            <c:strRef>
              <c:f>Grunndata!$J$3</c:f>
              <c:strCache>
                <c:ptCount val="1"/>
                <c:pt idx="0">
                  <c:v>Gj.snitt Norge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Grunndata!$A$54:$A$56</c:f>
              <c:strCache>
                <c:ptCount val="3"/>
                <c:pt idx="0">
                  <c:v>muligheten for å skaffe seg leilighet?</c:v>
                </c:pt>
                <c:pt idx="1">
                  <c:v>muligheten for å skaffe seg enebolig/rekkehus?</c:v>
                </c:pt>
                <c:pt idx="2">
                  <c:v>muligheten for å skaffe seg tomt?</c:v>
                </c:pt>
              </c:strCache>
            </c:strRef>
          </c:cat>
          <c:val>
            <c:numRef>
              <c:f>Grunndata!$J$54:$J$56</c:f>
              <c:numCache>
                <c:formatCode>0.0</c:formatCode>
                <c:ptCount val="3"/>
                <c:pt idx="0">
                  <c:v>4.4101123595505616</c:v>
                </c:pt>
                <c:pt idx="1">
                  <c:v>4.4453992123165058</c:v>
                </c:pt>
                <c:pt idx="2">
                  <c:v>3.8390243902439023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99F-4AFF-8571-BBE205007D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5448832"/>
        <c:axId val="155450368"/>
      </c:barChart>
      <c:catAx>
        <c:axId val="15544883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155450368"/>
        <c:crosses val="autoZero"/>
        <c:auto val="1"/>
        <c:lblAlgn val="ctr"/>
        <c:lblOffset val="100"/>
        <c:noMultiLvlLbl val="0"/>
      </c:catAx>
      <c:valAx>
        <c:axId val="155450368"/>
        <c:scaling>
          <c:orientation val="minMax"/>
          <c:max val="6"/>
          <c:min val="1"/>
        </c:scaling>
        <c:delete val="0"/>
        <c:axPos val="b"/>
        <c:majorGridlines/>
        <c:numFmt formatCode="0" sourceLinked="0"/>
        <c:majorTickMark val="out"/>
        <c:minorTickMark val="none"/>
        <c:tickLblPos val="nextTo"/>
        <c:crossAx val="155448832"/>
        <c:crosses val="max"/>
        <c:crossBetween val="between"/>
        <c:majorUnit val="1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3.2676312572841752E-2"/>
          <c:y val="0.84439265091863525"/>
          <c:w val="0.9394648322389304"/>
          <c:h val="0.14360408282298043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35"/>
    </mc:Choice>
    <mc:Fallback>
      <c:style val="35"/>
    </mc:Fallback>
  </mc:AlternateContent>
  <c:chart>
    <c:title>
      <c:tx>
        <c:rich>
          <a:bodyPr/>
          <a:lstStyle/>
          <a:p>
            <a:pPr>
              <a:defRPr/>
            </a:pPr>
            <a:r>
              <a:rPr lang="nb-NO"/>
              <a:t>Kultur og idrett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0.48164275710117133"/>
          <c:y val="0.17687229655733594"/>
          <c:w val="0.47664094377787319"/>
          <c:h val="0.60353382400626499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Grunndata!$B$1</c:f>
              <c:strCache>
                <c:ptCount val="1"/>
                <c:pt idx="0">
                  <c:v>Innbygger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Grunndata!$A$57:$A$59</c:f>
              <c:strCache>
                <c:ptCount val="3"/>
                <c:pt idx="0">
                  <c:v>kulturtilbudet i kommunen?</c:v>
                </c:pt>
                <c:pt idx="1">
                  <c:v>muligheten til å delta i idrett?</c:v>
                </c:pt>
                <c:pt idx="2">
                  <c:v>andre fritidsaktiviteter?</c:v>
                </c:pt>
              </c:strCache>
            </c:strRef>
          </c:cat>
          <c:val>
            <c:numRef>
              <c:f>Grunndata!$I$57:$I$59</c:f>
              <c:numCache>
                <c:formatCode>0.0</c:formatCode>
                <c:ptCount val="3"/>
                <c:pt idx="0">
                  <c:v>3.7328767123287672</c:v>
                </c:pt>
                <c:pt idx="1">
                  <c:v>4.583333333333333</c:v>
                </c:pt>
                <c:pt idx="2">
                  <c:v>3.812664907651715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A8-405A-BC19-DA8712AA6DD9}"/>
            </c:ext>
          </c:extLst>
        </c:ser>
        <c:ser>
          <c:idx val="1"/>
          <c:order val="1"/>
          <c:tx>
            <c:strRef>
              <c:f>Grunndata!$J$3</c:f>
              <c:strCache>
                <c:ptCount val="1"/>
                <c:pt idx="0">
                  <c:v>Gj.snitt Norge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Grunndata!$A$57:$A$59</c:f>
              <c:strCache>
                <c:ptCount val="3"/>
                <c:pt idx="0">
                  <c:v>kulturtilbudet i kommunen?</c:v>
                </c:pt>
                <c:pt idx="1">
                  <c:v>muligheten til å delta i idrett?</c:v>
                </c:pt>
                <c:pt idx="2">
                  <c:v>andre fritidsaktiviteter?</c:v>
                </c:pt>
              </c:strCache>
            </c:strRef>
          </c:cat>
          <c:val>
            <c:numRef>
              <c:f>Grunndata!$J$57:$J$59</c:f>
              <c:numCache>
                <c:formatCode>0.0</c:formatCode>
                <c:ptCount val="3"/>
                <c:pt idx="0">
                  <c:v>3.9707736389684816</c:v>
                </c:pt>
                <c:pt idx="1">
                  <c:v>4.62432</c:v>
                </c:pt>
                <c:pt idx="2">
                  <c:v>4.1724581724581729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FA8-405A-BC19-DA8712AA6D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5484928"/>
        <c:axId val="155486464"/>
      </c:barChart>
      <c:catAx>
        <c:axId val="15548492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155486464"/>
        <c:crosses val="autoZero"/>
        <c:auto val="1"/>
        <c:lblAlgn val="ctr"/>
        <c:lblOffset val="100"/>
        <c:noMultiLvlLbl val="0"/>
      </c:catAx>
      <c:valAx>
        <c:axId val="155486464"/>
        <c:scaling>
          <c:orientation val="minMax"/>
          <c:max val="6"/>
          <c:min val="1"/>
        </c:scaling>
        <c:delete val="0"/>
        <c:axPos val="b"/>
        <c:majorGridlines/>
        <c:numFmt formatCode="0" sourceLinked="0"/>
        <c:majorTickMark val="out"/>
        <c:minorTickMark val="none"/>
        <c:tickLblPos val="nextTo"/>
        <c:crossAx val="155484928"/>
        <c:crosses val="max"/>
        <c:crossBetween val="between"/>
        <c:majorUnit val="1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3.2676312572841752E-2"/>
          <c:y val="0.84439265091863525"/>
          <c:w val="0.9394648322389304"/>
          <c:h val="0.14360408282298043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35"/>
    </mc:Choice>
    <mc:Fallback>
      <c:style val="35"/>
    </mc:Fallback>
  </mc:AlternateContent>
  <c:chart>
    <c:title>
      <c:tx>
        <c:rich>
          <a:bodyPr/>
          <a:lstStyle/>
          <a:p>
            <a:pPr>
              <a:defRPr/>
            </a:pPr>
            <a:r>
              <a:rPr lang="nb-NO"/>
              <a:t>Utbygging og utvikling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0.48164275710117133"/>
          <c:y val="7.8259049333470956E-2"/>
          <c:w val="0.47664094377787319"/>
          <c:h val="0.7452903930067428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Grunndata!$B$1</c:f>
              <c:strCache>
                <c:ptCount val="1"/>
                <c:pt idx="0">
                  <c:v>Innbygger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Grunndata!$A$60:$A$65</c:f>
              <c:strCache>
                <c:ptCount val="6"/>
                <c:pt idx="0">
                  <c:v>utviklingen av kommunesenteret?</c:v>
                </c:pt>
                <c:pt idx="1">
                  <c:v>utviklingen av andre tettsteder/boområder i kommunen?</c:v>
                </c:pt>
                <c:pt idx="2">
                  <c:v>næringsutviklingen?</c:v>
                </c:pt>
                <c:pt idx="3">
                  <c:v>bevaringen av dyrket mark?</c:v>
                </c:pt>
                <c:pt idx="4">
                  <c:v>ivaretakingen av friluftsområder?</c:v>
                </c:pt>
                <c:pt idx="5">
                  <c:v>leke- og aktivitetsområder?</c:v>
                </c:pt>
              </c:strCache>
            </c:strRef>
          </c:cat>
          <c:val>
            <c:numRef>
              <c:f>Grunndata!$I$60:$I$65</c:f>
              <c:numCache>
                <c:formatCode>0.0</c:formatCode>
                <c:ptCount val="6"/>
                <c:pt idx="0">
                  <c:v>4.0384615384615383</c:v>
                </c:pt>
                <c:pt idx="1">
                  <c:v>3.3978779840848805</c:v>
                </c:pt>
                <c:pt idx="2">
                  <c:v>3.4532967032967035</c:v>
                </c:pt>
                <c:pt idx="3">
                  <c:v>3.4885057471264367</c:v>
                </c:pt>
                <c:pt idx="4">
                  <c:v>3.9044289044289044</c:v>
                </c:pt>
                <c:pt idx="5">
                  <c:v>3.4575471698113209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3A-4777-9C3C-766A553C973D}"/>
            </c:ext>
          </c:extLst>
        </c:ser>
        <c:ser>
          <c:idx val="1"/>
          <c:order val="1"/>
          <c:tx>
            <c:strRef>
              <c:f>Grunndata!$J$3</c:f>
              <c:strCache>
                <c:ptCount val="1"/>
                <c:pt idx="0">
                  <c:v>Gj.snitt Norge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Grunndata!$A$60:$A$65</c:f>
              <c:strCache>
                <c:ptCount val="6"/>
                <c:pt idx="0">
                  <c:v>utviklingen av kommunesenteret?</c:v>
                </c:pt>
                <c:pt idx="1">
                  <c:v>utviklingen av andre tettsteder/boområder i kommunen?</c:v>
                </c:pt>
                <c:pt idx="2">
                  <c:v>næringsutviklingen?</c:v>
                </c:pt>
                <c:pt idx="3">
                  <c:v>bevaringen av dyrket mark?</c:v>
                </c:pt>
                <c:pt idx="4">
                  <c:v>ivaretakingen av friluftsområder?</c:v>
                </c:pt>
                <c:pt idx="5">
                  <c:v>leke- og aktivitetsområder?</c:v>
                </c:pt>
              </c:strCache>
            </c:strRef>
          </c:cat>
          <c:val>
            <c:numRef>
              <c:f>Grunndata!$J$60:$J$65</c:f>
              <c:numCache>
                <c:formatCode>0.0</c:formatCode>
                <c:ptCount val="6"/>
                <c:pt idx="0">
                  <c:v>3.6245101531884574</c:v>
                </c:pt>
                <c:pt idx="1">
                  <c:v>3.4177430319510536</c:v>
                </c:pt>
                <c:pt idx="2">
                  <c:v>3.2179267875470408</c:v>
                </c:pt>
                <c:pt idx="3">
                  <c:v>3.8537074148296595</c:v>
                </c:pt>
                <c:pt idx="4">
                  <c:v>4.1726296958855098</c:v>
                </c:pt>
                <c:pt idx="5">
                  <c:v>4.2012769838856796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A3A-4777-9C3C-766A553C97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5607040"/>
        <c:axId val="155608576"/>
      </c:barChart>
      <c:catAx>
        <c:axId val="15560704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155608576"/>
        <c:crosses val="autoZero"/>
        <c:auto val="1"/>
        <c:lblAlgn val="ctr"/>
        <c:lblOffset val="100"/>
        <c:noMultiLvlLbl val="0"/>
      </c:catAx>
      <c:valAx>
        <c:axId val="155608576"/>
        <c:scaling>
          <c:orientation val="minMax"/>
          <c:max val="6"/>
          <c:min val="1"/>
        </c:scaling>
        <c:delete val="0"/>
        <c:axPos val="b"/>
        <c:majorGridlines/>
        <c:numFmt formatCode="0" sourceLinked="0"/>
        <c:majorTickMark val="out"/>
        <c:minorTickMark val="none"/>
        <c:tickLblPos val="nextTo"/>
        <c:crossAx val="155607040"/>
        <c:crosses val="max"/>
        <c:crossBetween val="between"/>
        <c:majorUnit val="1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3.2676312572841752E-2"/>
          <c:y val="0.86904593782479811"/>
          <c:w val="0.9394648322389304"/>
          <c:h val="0.11895077830217293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35"/>
    </mc:Choice>
    <mc:Fallback>
      <c:style val="35"/>
    </mc:Fallback>
  </mc:AlternateContent>
  <c:chart>
    <c:title>
      <c:tx>
        <c:rich>
          <a:bodyPr/>
          <a:lstStyle/>
          <a:p>
            <a:pPr>
              <a:defRPr/>
            </a:pPr>
            <a:r>
              <a:rPr lang="nb-NO"/>
              <a:t>Trygghet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0.48164275710117133"/>
          <c:y val="0.23089654197265747"/>
          <c:w val="0.47664094377787319"/>
          <c:h val="0.3726754862712867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Grunndata!$B$1</c:f>
              <c:strCache>
                <c:ptCount val="1"/>
                <c:pt idx="0">
                  <c:v>Innbygger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Grunndata!$A$66</c:f>
              <c:strCache>
                <c:ptCount val="1"/>
                <c:pt idx="0">
                  <c:v>Hvor trygt opplever du at det er å bo og ferdes i din kommune?</c:v>
                </c:pt>
              </c:strCache>
            </c:strRef>
          </c:cat>
          <c:val>
            <c:numRef>
              <c:f>Grunndata!$I$66</c:f>
              <c:numCache>
                <c:formatCode>0.0</c:formatCode>
                <c:ptCount val="1"/>
                <c:pt idx="0">
                  <c:v>5.1022494887525562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B3-4166-BFA1-C8B414C0C640}"/>
            </c:ext>
          </c:extLst>
        </c:ser>
        <c:ser>
          <c:idx val="1"/>
          <c:order val="1"/>
          <c:tx>
            <c:strRef>
              <c:f>Grunndata!$J$3</c:f>
              <c:strCache>
                <c:ptCount val="1"/>
                <c:pt idx="0">
                  <c:v>Gj.snitt Norge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Grunndata!$A$66</c:f>
              <c:strCache>
                <c:ptCount val="1"/>
                <c:pt idx="0">
                  <c:v>Hvor trygt opplever du at det er å bo og ferdes i din kommune?</c:v>
                </c:pt>
              </c:strCache>
            </c:strRef>
          </c:cat>
          <c:val>
            <c:numRef>
              <c:f>Grunndata!$J$66</c:f>
              <c:numCache>
                <c:formatCode>0.0</c:formatCode>
                <c:ptCount val="1"/>
                <c:pt idx="0">
                  <c:v>5.1275298707632286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5B3-4166-BFA1-C8B414C0C6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5634688"/>
        <c:axId val="155644672"/>
      </c:barChart>
      <c:catAx>
        <c:axId val="15563468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155644672"/>
        <c:crosses val="autoZero"/>
        <c:auto val="1"/>
        <c:lblAlgn val="ctr"/>
        <c:lblOffset val="100"/>
        <c:noMultiLvlLbl val="0"/>
      </c:catAx>
      <c:valAx>
        <c:axId val="155644672"/>
        <c:scaling>
          <c:orientation val="minMax"/>
          <c:max val="6"/>
          <c:min val="1"/>
        </c:scaling>
        <c:delete val="0"/>
        <c:axPos val="b"/>
        <c:majorGridlines/>
        <c:numFmt formatCode="0" sourceLinked="0"/>
        <c:majorTickMark val="out"/>
        <c:minorTickMark val="none"/>
        <c:tickLblPos val="nextTo"/>
        <c:crossAx val="155634688"/>
        <c:crosses val="max"/>
        <c:crossBetween val="between"/>
        <c:majorUnit val="1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3.2676312572841752E-2"/>
          <c:y val="0.84659932659932668"/>
          <c:w val="0.9394648322389304"/>
          <c:h val="0.1413975273292859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35"/>
    </mc:Choice>
    <mc:Fallback>
      <c:style val="35"/>
    </mc:Fallback>
  </mc:AlternateContent>
  <c:chart>
    <c:title>
      <c:tx>
        <c:rich>
          <a:bodyPr/>
          <a:lstStyle/>
          <a:p>
            <a:pPr>
              <a:defRPr/>
            </a:pPr>
            <a:r>
              <a:rPr lang="nb-NO"/>
              <a:t>Kommunen som bosted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0.48164275710117133"/>
          <c:y val="0.13936458348260988"/>
          <c:w val="0.47664094377787319"/>
          <c:h val="0.6504682662466362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Grunndata!$B$1</c:f>
              <c:strCache>
                <c:ptCount val="1"/>
                <c:pt idx="0">
                  <c:v>Innbygger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Grunndata!$A$67:$A$69</c:f>
              <c:strCache>
                <c:ptCount val="3"/>
                <c:pt idx="0">
                  <c:v>området der du bor?</c:v>
                </c:pt>
                <c:pt idx="1">
                  <c:v>å bo i kommunen?</c:v>
                </c:pt>
                <c:pt idx="2">
                  <c:v>I hvilken grad vil du anbefale dine venner og bekjente å flytte til din kommune?</c:v>
                </c:pt>
              </c:strCache>
            </c:strRef>
          </c:cat>
          <c:val>
            <c:numRef>
              <c:f>Grunndata!$I$67:$I$69</c:f>
              <c:numCache>
                <c:formatCode>0.0</c:formatCode>
                <c:ptCount val="3"/>
                <c:pt idx="0">
                  <c:v>5.0387755102040819</c:v>
                </c:pt>
                <c:pt idx="1">
                  <c:v>4.536734693877551</c:v>
                </c:pt>
                <c:pt idx="2">
                  <c:v>4.2161016949152543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DA-4EEC-A617-A89688FE5AFA}"/>
            </c:ext>
          </c:extLst>
        </c:ser>
        <c:ser>
          <c:idx val="1"/>
          <c:order val="1"/>
          <c:tx>
            <c:strRef>
              <c:f>Grunndata!$J$3</c:f>
              <c:strCache>
                <c:ptCount val="1"/>
                <c:pt idx="0">
                  <c:v>Gj.snitt Norge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Grunndata!$A$67:$A$69</c:f>
              <c:strCache>
                <c:ptCount val="3"/>
                <c:pt idx="0">
                  <c:v>området der du bor?</c:v>
                </c:pt>
                <c:pt idx="1">
                  <c:v>å bo i kommunen?</c:v>
                </c:pt>
                <c:pt idx="2">
                  <c:v>I hvilken grad vil du anbefale dine venner og bekjente å flytte til din kommune?</c:v>
                </c:pt>
              </c:strCache>
            </c:strRef>
          </c:cat>
          <c:val>
            <c:numRef>
              <c:f>Grunndata!$J$67:$J$69</c:f>
              <c:numCache>
                <c:formatCode>0.0</c:formatCode>
                <c:ptCount val="3"/>
                <c:pt idx="0">
                  <c:v>5.135655138821237</c:v>
                </c:pt>
                <c:pt idx="1">
                  <c:v>4.5977039570102587</c:v>
                </c:pt>
                <c:pt idx="2">
                  <c:v>4.2407219115404171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8DA-4EEC-A617-A89688FE5A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5667456"/>
        <c:axId val="155673344"/>
      </c:barChart>
      <c:catAx>
        <c:axId val="15566745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155673344"/>
        <c:crosses val="autoZero"/>
        <c:auto val="1"/>
        <c:lblAlgn val="ctr"/>
        <c:lblOffset val="100"/>
        <c:noMultiLvlLbl val="0"/>
      </c:catAx>
      <c:valAx>
        <c:axId val="155673344"/>
        <c:scaling>
          <c:orientation val="minMax"/>
          <c:max val="6"/>
          <c:min val="1"/>
        </c:scaling>
        <c:delete val="0"/>
        <c:axPos val="b"/>
        <c:majorGridlines/>
        <c:numFmt formatCode="0" sourceLinked="0"/>
        <c:majorTickMark val="out"/>
        <c:minorTickMark val="none"/>
        <c:tickLblPos val="nextTo"/>
        <c:crossAx val="155667456"/>
        <c:crosses val="max"/>
        <c:crossBetween val="between"/>
        <c:majorUnit val="1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3.2676312572841752E-2"/>
          <c:y val="0.8465993783297413"/>
          <c:w val="0.9394648322389304"/>
          <c:h val="0.1413974066249849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35"/>
    </mc:Choice>
    <mc:Fallback>
      <c:style val="35"/>
    </mc:Fallback>
  </mc:AlternateContent>
  <c:chart>
    <c:title>
      <c:tx>
        <c:rich>
          <a:bodyPr/>
          <a:lstStyle/>
          <a:p>
            <a:pPr>
              <a:defRPr/>
            </a:pPr>
            <a:r>
              <a:rPr lang="nb-NO"/>
              <a:t>Møte med din kommune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0.48164275710117133"/>
          <c:y val="9.7842138244830124E-2"/>
          <c:w val="0.47664094377787319"/>
          <c:h val="0.7681154129090265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Grunndata!$B$1</c:f>
              <c:strCache>
                <c:ptCount val="1"/>
                <c:pt idx="0">
                  <c:v>Innbygger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Grunndata!$A$70:$A$76</c:f>
              <c:strCache>
                <c:ptCount val="7"/>
                <c:pt idx="0">
                  <c:v>hvordan folkevalgte i kommunen lytter til innbyggernes synspunkter?</c:v>
                </c:pt>
                <c:pt idx="1">
                  <c:v>hvordan folkevalgte i kommunen løser lokale utfordringer?</c:v>
                </c:pt>
                <c:pt idx="2">
                  <c:v>muligheten for å påvirke kommunale beslutninger?</c:v>
                </c:pt>
                <c:pt idx="3">
                  <c:v>hvordan kommunen følger opp det som er blitt lovet?</c:v>
                </c:pt>
                <c:pt idx="4">
                  <c:v>serviceinnstillingen hos de ansatte i kommunen?</c:v>
                </c:pt>
                <c:pt idx="5">
                  <c:v>hvor raskt du får hjelp/svar på dine spørsmål?</c:v>
                </c:pt>
                <c:pt idx="6">
                  <c:v>informasjonen fra kommunen/bydelen?</c:v>
                </c:pt>
              </c:strCache>
            </c:strRef>
          </c:cat>
          <c:val>
            <c:numRef>
              <c:f>Grunndata!$I$70:$I$76</c:f>
              <c:numCache>
                <c:formatCode>0.0</c:formatCode>
                <c:ptCount val="7"/>
                <c:pt idx="0">
                  <c:v>3.63768115942029</c:v>
                </c:pt>
                <c:pt idx="1">
                  <c:v>3.4076738609112711</c:v>
                </c:pt>
                <c:pt idx="2">
                  <c:v>3.3249370277078087</c:v>
                </c:pt>
                <c:pt idx="3">
                  <c:v>3.222772277227723</c:v>
                </c:pt>
                <c:pt idx="4">
                  <c:v>3.8853658536585365</c:v>
                </c:pt>
                <c:pt idx="5">
                  <c:v>3.5794117647058825</c:v>
                </c:pt>
                <c:pt idx="6">
                  <c:v>4.3130630630630629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EF-40CD-A444-2D182A5C7892}"/>
            </c:ext>
          </c:extLst>
        </c:ser>
        <c:ser>
          <c:idx val="1"/>
          <c:order val="1"/>
          <c:tx>
            <c:strRef>
              <c:f>Grunndata!$J$3</c:f>
              <c:strCache>
                <c:ptCount val="1"/>
                <c:pt idx="0">
                  <c:v>Gj.snitt Norge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Grunndata!$A$70:$A$76</c:f>
              <c:strCache>
                <c:ptCount val="7"/>
                <c:pt idx="0">
                  <c:v>hvordan folkevalgte i kommunen lytter til innbyggernes synspunkter?</c:v>
                </c:pt>
                <c:pt idx="1">
                  <c:v>hvordan folkevalgte i kommunen løser lokale utfordringer?</c:v>
                </c:pt>
                <c:pt idx="2">
                  <c:v>muligheten for å påvirke kommunale beslutninger?</c:v>
                </c:pt>
                <c:pt idx="3">
                  <c:v>hvordan kommunen følger opp det som er blitt lovet?</c:v>
                </c:pt>
                <c:pt idx="4">
                  <c:v>serviceinnstillingen hos de ansatte i kommunen?</c:v>
                </c:pt>
                <c:pt idx="5">
                  <c:v>hvor raskt du får hjelp/svar på dine spørsmål?</c:v>
                </c:pt>
                <c:pt idx="6">
                  <c:v>informasjonen fra kommunen/bydelen?</c:v>
                </c:pt>
              </c:strCache>
            </c:strRef>
          </c:cat>
          <c:val>
            <c:numRef>
              <c:f>Grunndata!$J$70:$J$76</c:f>
              <c:numCache>
                <c:formatCode>0.0</c:formatCode>
                <c:ptCount val="7"/>
                <c:pt idx="0">
                  <c:v>3.355775169857937</c:v>
                </c:pt>
                <c:pt idx="1">
                  <c:v>3.153213971235691</c:v>
                </c:pt>
                <c:pt idx="2">
                  <c:v>2.9822776501476862</c:v>
                </c:pt>
                <c:pt idx="3">
                  <c:v>3.1085915043117214</c:v>
                </c:pt>
                <c:pt idx="4">
                  <c:v>4.0071964956195245</c:v>
                </c:pt>
                <c:pt idx="5">
                  <c:v>3.7878673700075356</c:v>
                </c:pt>
                <c:pt idx="6">
                  <c:v>3.8080778301886791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6EF-40CD-A444-2D182A5C78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5711744"/>
        <c:axId val="155713536"/>
      </c:barChart>
      <c:catAx>
        <c:axId val="15571174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155713536"/>
        <c:crosses val="autoZero"/>
        <c:auto val="1"/>
        <c:lblAlgn val="ctr"/>
        <c:lblOffset val="100"/>
        <c:noMultiLvlLbl val="0"/>
      </c:catAx>
      <c:valAx>
        <c:axId val="155713536"/>
        <c:scaling>
          <c:orientation val="minMax"/>
          <c:max val="6"/>
          <c:min val="1"/>
        </c:scaling>
        <c:delete val="0"/>
        <c:axPos val="b"/>
        <c:majorGridlines/>
        <c:numFmt formatCode="0" sourceLinked="0"/>
        <c:majorTickMark val="out"/>
        <c:minorTickMark val="none"/>
        <c:tickLblPos val="nextTo"/>
        <c:crossAx val="155711744"/>
        <c:crosses val="max"/>
        <c:crossBetween val="between"/>
        <c:majorUnit val="1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3.2676312572841752E-2"/>
          <c:y val="0.90888301592058784"/>
          <c:w val="0.9394648322389304"/>
          <c:h val="7.9113787247182321E-2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35"/>
    </mc:Choice>
    <mc:Fallback>
      <c:style val="35"/>
    </mc:Fallback>
  </mc:AlternateContent>
  <c:chart>
    <c:title>
      <c:tx>
        <c:rich>
          <a:bodyPr/>
          <a:lstStyle/>
          <a:p>
            <a:pPr>
              <a:defRPr/>
            </a:pPr>
            <a:r>
              <a:rPr lang="nb-NO"/>
              <a:t>Tillit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0.48164275710117133"/>
          <c:y val="0.16908893321073293"/>
          <c:w val="0.47664094377787319"/>
          <c:h val="0.58830195393080909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Grunndata!$B$1</c:f>
              <c:strCache>
                <c:ptCount val="1"/>
                <c:pt idx="0">
                  <c:v>Innbygger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Grunndata!$A$77:$A$79</c:f>
              <c:strCache>
                <c:ptCount val="3"/>
                <c:pt idx="0">
                  <c:v>har du tillit til at politikerne i kommunen arbeider for befolkningens beste?</c:v>
                </c:pt>
                <c:pt idx="1">
                  <c:v>har du tillit til at kommunen behandler like saker likt?</c:v>
                </c:pt>
                <c:pt idx="2">
                  <c:v>har du tillit til at kommunen følger lover og regler?</c:v>
                </c:pt>
              </c:strCache>
            </c:strRef>
          </c:cat>
          <c:val>
            <c:numRef>
              <c:f>Grunndata!$I$77:$I$79</c:f>
              <c:numCache>
                <c:formatCode>0.0</c:formatCode>
                <c:ptCount val="3"/>
                <c:pt idx="0">
                  <c:v>4.01255230125523</c:v>
                </c:pt>
                <c:pt idx="1">
                  <c:v>3.5316159250585479</c:v>
                </c:pt>
                <c:pt idx="2">
                  <c:v>4.1030701754385968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63-4F68-A244-399A62A44B7F}"/>
            </c:ext>
          </c:extLst>
        </c:ser>
        <c:ser>
          <c:idx val="1"/>
          <c:order val="1"/>
          <c:tx>
            <c:strRef>
              <c:f>Grunndata!$J$3</c:f>
              <c:strCache>
                <c:ptCount val="1"/>
                <c:pt idx="0">
                  <c:v>Gj.snitt Norge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Grunndata!$A$77:$A$79</c:f>
              <c:strCache>
                <c:ptCount val="3"/>
                <c:pt idx="0">
                  <c:v>har du tillit til at politikerne i kommunen arbeider for befolkningens beste?</c:v>
                </c:pt>
                <c:pt idx="1">
                  <c:v>har du tillit til at kommunen behandler like saker likt?</c:v>
                </c:pt>
                <c:pt idx="2">
                  <c:v>har du tillit til at kommunen følger lover og regler?</c:v>
                </c:pt>
              </c:strCache>
            </c:strRef>
          </c:cat>
          <c:val>
            <c:numRef>
              <c:f>Grunndata!$J$77:$J$79</c:f>
              <c:numCache>
                <c:formatCode>0.0</c:formatCode>
                <c:ptCount val="3"/>
                <c:pt idx="0">
                  <c:v>3.7639832723470987</c:v>
                </c:pt>
                <c:pt idx="1">
                  <c:v>3.4122310305775763</c:v>
                </c:pt>
                <c:pt idx="2">
                  <c:v>4.2430257510729614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F63-4F68-A244-399A62A44B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5743744"/>
        <c:axId val="155745280"/>
      </c:barChart>
      <c:catAx>
        <c:axId val="15574374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155745280"/>
        <c:crosses val="autoZero"/>
        <c:auto val="1"/>
        <c:lblAlgn val="ctr"/>
        <c:lblOffset val="100"/>
        <c:noMultiLvlLbl val="0"/>
      </c:catAx>
      <c:valAx>
        <c:axId val="155745280"/>
        <c:scaling>
          <c:orientation val="minMax"/>
          <c:max val="6"/>
          <c:min val="1"/>
        </c:scaling>
        <c:delete val="0"/>
        <c:axPos val="b"/>
        <c:majorGridlines/>
        <c:numFmt formatCode="0" sourceLinked="0"/>
        <c:majorTickMark val="out"/>
        <c:minorTickMark val="none"/>
        <c:tickLblPos val="nextTo"/>
        <c:crossAx val="155743744"/>
        <c:crosses val="max"/>
        <c:crossBetween val="between"/>
        <c:majorUnit val="1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3.2676312572841752E-2"/>
          <c:y val="0.90888314533202441"/>
          <c:w val="0.9394648322389304"/>
          <c:h val="7.9113889389780478E-2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35"/>
    </mc:Choice>
    <mc:Fallback>
      <c:style val="35"/>
    </mc:Fallback>
  </mc:AlternateContent>
  <c:chart>
    <c:title>
      <c:tx>
        <c:rich>
          <a:bodyPr/>
          <a:lstStyle/>
          <a:p>
            <a:pPr>
              <a:defRPr/>
            </a:pPr>
            <a:r>
              <a:rPr lang="nb-NO"/>
              <a:t>Helhetsvurdering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0.48164275710117133"/>
          <c:y val="0.29256005068331975"/>
          <c:w val="0.47664094377787319"/>
          <c:h val="0.39783075391438139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Grunndata!$B$1</c:f>
              <c:strCache>
                <c:ptCount val="1"/>
                <c:pt idx="0">
                  <c:v>Innbygger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Grunndata!$A$80</c:f>
              <c:strCache>
                <c:ptCount val="1"/>
                <c:pt idx="0">
                  <c:v>Tror du kommunen din har godt omdømme?</c:v>
                </c:pt>
              </c:strCache>
            </c:strRef>
          </c:cat>
          <c:val>
            <c:numRef>
              <c:f>Grunndata!$I$80</c:f>
              <c:numCache>
                <c:formatCode>0.0</c:formatCode>
                <c:ptCount val="1"/>
                <c:pt idx="0">
                  <c:v>3.5827956989247314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CE-4B3E-956B-AA26C7355359}"/>
            </c:ext>
          </c:extLst>
        </c:ser>
        <c:ser>
          <c:idx val="1"/>
          <c:order val="1"/>
          <c:tx>
            <c:strRef>
              <c:f>Grunndata!$J$3</c:f>
              <c:strCache>
                <c:ptCount val="1"/>
                <c:pt idx="0">
                  <c:v>Gj.snitt Norge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Grunndata!$A$80</c:f>
              <c:strCache>
                <c:ptCount val="1"/>
                <c:pt idx="0">
                  <c:v>Tror du kommunen din har godt omdømme?</c:v>
                </c:pt>
              </c:strCache>
            </c:strRef>
          </c:cat>
          <c:val>
            <c:numRef>
              <c:f>Grunndata!$J$80</c:f>
              <c:numCache>
                <c:formatCode>0.0</c:formatCode>
                <c:ptCount val="1"/>
                <c:pt idx="0">
                  <c:v>3.7582650092568102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FCE-4B3E-956B-AA26C73553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5800320"/>
        <c:axId val="155801856"/>
      </c:barChart>
      <c:catAx>
        <c:axId val="15580032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155801856"/>
        <c:crosses val="autoZero"/>
        <c:auto val="1"/>
        <c:lblAlgn val="ctr"/>
        <c:lblOffset val="100"/>
        <c:noMultiLvlLbl val="0"/>
      </c:catAx>
      <c:valAx>
        <c:axId val="155801856"/>
        <c:scaling>
          <c:orientation val="minMax"/>
          <c:max val="6"/>
          <c:min val="1"/>
        </c:scaling>
        <c:delete val="0"/>
        <c:axPos val="b"/>
        <c:majorGridlines/>
        <c:numFmt formatCode="0" sourceLinked="0"/>
        <c:majorTickMark val="out"/>
        <c:minorTickMark val="none"/>
        <c:tickLblPos val="nextTo"/>
        <c:crossAx val="155800320"/>
        <c:crosses val="max"/>
        <c:crossBetween val="between"/>
        <c:majorUnit val="1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3.2676312572841752E-2"/>
          <c:y val="0.90888297583491717"/>
          <c:w val="0.9394648322389304"/>
          <c:h val="7.9113765951669857E-2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35"/>
    </mc:Choice>
    <mc:Fallback>
      <c:style val="35"/>
    </mc:Fallback>
  </mc:AlternateContent>
  <c:chart>
    <c:title>
      <c:tx>
        <c:rich>
          <a:bodyPr/>
          <a:lstStyle/>
          <a:p>
            <a:pPr>
              <a:defRPr/>
            </a:pPr>
            <a:r>
              <a:rPr lang="nb-NO" sz="1800" b="1" i="0" u="none" strike="noStrike" baseline="0">
                <a:effectLst/>
              </a:rPr>
              <a:t>Innbyggere som har brukt tjenesten</a:t>
            </a:r>
            <a:r>
              <a:rPr lang="nb-NO" sz="1800" b="1" i="0" u="none" strike="noStrike" baseline="0"/>
              <a:t> </a:t>
            </a:r>
            <a:endParaRPr lang="nb-NO"/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0.45545274222441617"/>
          <c:y val="5.3814831483527489E-2"/>
          <c:w val="0.50245068249119573"/>
          <c:h val="0.8766017885346978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'Data tjenestespørsmål'!$B$1</c:f>
              <c:strCache>
                <c:ptCount val="1"/>
                <c:pt idx="0">
                  <c:v>Innbygger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'Data tjenestespørsmål'!$A$9:$A$21</c:f>
              <c:strCache>
                <c:ptCount val="13"/>
                <c:pt idx="0">
                  <c:v>Hvis ja, hvor fornøyd var du med servicetorget? </c:v>
                </c:pt>
                <c:pt idx="1">
                  <c:v>Hvis ja, hvor fornøyd var du med de internettbaserte tjenestene? </c:v>
                </c:pt>
                <c:pt idx="2">
                  <c:v>Hvis ja, hvor fornøyd var du med barnehagetjenesten? </c:v>
                </c:pt>
                <c:pt idx="3">
                  <c:v>Hvis ja, hvor fornøyd var du med grunnskolen? </c:v>
                </c:pt>
                <c:pt idx="4">
                  <c:v>Hvis ja, hvor fornøyd var du med fritidstilbudet til ungdom? </c:v>
                </c:pt>
                <c:pt idx="5">
                  <c:v>Hvis ja, hvor fornøyd var du med hjemmehjelpstjenesten? </c:v>
                </c:pt>
                <c:pt idx="6">
                  <c:v>Hvis ja, hvor fornøyd var du med hjemmesykepleietjenesten? </c:v>
                </c:pt>
                <c:pt idx="7">
                  <c:v>Hvis ja, hvor fornøyd var du med heldøgns omsorgstjeneste/sykehjemtjenesten?</c:v>
                </c:pt>
                <c:pt idx="8">
                  <c:v>Hvis ja, hvor fornøyd var du med fastlegetjenesten?</c:v>
                </c:pt>
                <c:pt idx="9">
                  <c:v>Hvis ja, hvor fornøyd var du med legevakttjenesten?</c:v>
                </c:pt>
                <c:pt idx="10">
                  <c:v>Hvis ja, hvor fornøyd er du med bibliotek/bokbussen?</c:v>
                </c:pt>
                <c:pt idx="11">
                  <c:v>Hvis ja, hvor fornøyd var du med kulturskolen?</c:v>
                </c:pt>
                <c:pt idx="12">
                  <c:v>Alt i alt, hvor fornøyd er du med tjenestetilbudet i kommunen?</c:v>
                </c:pt>
              </c:strCache>
            </c:strRef>
          </c:cat>
          <c:val>
            <c:numRef>
              <c:f>'Data tjenestespørsmål'!$K$9:$K$21</c:f>
              <c:numCache>
                <c:formatCode>0.0</c:formatCode>
                <c:ptCount val="13"/>
                <c:pt idx="0">
                  <c:v>4.3153153153153152</c:v>
                </c:pt>
                <c:pt idx="1">
                  <c:v>4.3632653061224493</c:v>
                </c:pt>
                <c:pt idx="2">
                  <c:v>5.2038834951456314</c:v>
                </c:pt>
                <c:pt idx="3">
                  <c:v>4.6730769230769234</c:v>
                </c:pt>
                <c:pt idx="4">
                  <c:v>4.4247787610619467</c:v>
                </c:pt>
                <c:pt idx="5">
                  <c:v>4.5909090909090908</c:v>
                </c:pt>
                <c:pt idx="6">
                  <c:v>4.8666666666666663</c:v>
                </c:pt>
                <c:pt idx="7">
                  <c:v>4.8285714285714283</c:v>
                </c:pt>
                <c:pt idx="8">
                  <c:v>4.7833333333333332</c:v>
                </c:pt>
                <c:pt idx="9">
                  <c:v>4.8315789473684214</c:v>
                </c:pt>
                <c:pt idx="10">
                  <c:v>5.2205882352941178</c:v>
                </c:pt>
                <c:pt idx="11">
                  <c:v>4.4736842105263159</c:v>
                </c:pt>
                <c:pt idx="12">
                  <c:v>4.2321839080459771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6F-48A9-8BF7-93EA486E8FF4}"/>
            </c:ext>
          </c:extLst>
        </c:ser>
        <c:ser>
          <c:idx val="1"/>
          <c:order val="1"/>
          <c:tx>
            <c:strRef>
              <c:f>'Data tjenestespørsmål'!$L$7</c:f>
              <c:strCache>
                <c:ptCount val="1"/>
                <c:pt idx="0">
                  <c:v>Gjennomsnittlig tilfredshet Norge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'Data tjenestespørsmål'!$A$9:$A$21</c:f>
              <c:strCache>
                <c:ptCount val="13"/>
                <c:pt idx="0">
                  <c:v>Hvis ja, hvor fornøyd var du med servicetorget? </c:v>
                </c:pt>
                <c:pt idx="1">
                  <c:v>Hvis ja, hvor fornøyd var du med de internettbaserte tjenestene? </c:v>
                </c:pt>
                <c:pt idx="2">
                  <c:v>Hvis ja, hvor fornøyd var du med barnehagetjenesten? </c:v>
                </c:pt>
                <c:pt idx="3">
                  <c:v>Hvis ja, hvor fornøyd var du med grunnskolen? </c:v>
                </c:pt>
                <c:pt idx="4">
                  <c:v>Hvis ja, hvor fornøyd var du med fritidstilbudet til ungdom? </c:v>
                </c:pt>
                <c:pt idx="5">
                  <c:v>Hvis ja, hvor fornøyd var du med hjemmehjelpstjenesten? </c:v>
                </c:pt>
                <c:pt idx="6">
                  <c:v>Hvis ja, hvor fornøyd var du med hjemmesykepleietjenesten? </c:v>
                </c:pt>
                <c:pt idx="7">
                  <c:v>Hvis ja, hvor fornøyd var du med heldøgns omsorgstjeneste/sykehjemtjenesten?</c:v>
                </c:pt>
                <c:pt idx="8">
                  <c:v>Hvis ja, hvor fornøyd var du med fastlegetjenesten?</c:v>
                </c:pt>
                <c:pt idx="9">
                  <c:v>Hvis ja, hvor fornøyd var du med legevakttjenesten?</c:v>
                </c:pt>
                <c:pt idx="10">
                  <c:v>Hvis ja, hvor fornøyd er du med bibliotek/bokbussen?</c:v>
                </c:pt>
                <c:pt idx="11">
                  <c:v>Hvis ja, hvor fornøyd var du med kulturskolen?</c:v>
                </c:pt>
                <c:pt idx="12">
                  <c:v>Alt i alt, hvor fornøyd er du med tjenestetilbudet i kommunen?</c:v>
                </c:pt>
              </c:strCache>
            </c:strRef>
          </c:cat>
          <c:val>
            <c:numRef>
              <c:f>'Data tjenestespørsmål'!$L$9:$L$21</c:f>
              <c:numCache>
                <c:formatCode>0.0</c:formatCode>
                <c:ptCount val="13"/>
                <c:pt idx="0">
                  <c:v>4.7944444444444443</c:v>
                </c:pt>
                <c:pt idx="1">
                  <c:v>4.334200937011973</c:v>
                </c:pt>
                <c:pt idx="2">
                  <c:v>5.0269413629160065</c:v>
                </c:pt>
                <c:pt idx="3">
                  <c:v>4.6017699115044248</c:v>
                </c:pt>
                <c:pt idx="4">
                  <c:v>4.6228419654714479</c:v>
                </c:pt>
                <c:pt idx="5">
                  <c:v>4.3109756097560972</c:v>
                </c:pt>
                <c:pt idx="6">
                  <c:v>4.5261437908496731</c:v>
                </c:pt>
                <c:pt idx="7">
                  <c:v>4.5958333333333332</c:v>
                </c:pt>
                <c:pt idx="8">
                  <c:v>4.9329742669060446</c:v>
                </c:pt>
                <c:pt idx="9">
                  <c:v>4.4834307992202733</c:v>
                </c:pt>
                <c:pt idx="10">
                  <c:v>5.1732882502113275</c:v>
                </c:pt>
                <c:pt idx="11">
                  <c:v>4.7638036809815949</c:v>
                </c:pt>
                <c:pt idx="12">
                  <c:v>4.2638454984379441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B6F-48A9-8BF7-93EA486E8F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5885952"/>
        <c:axId val="155887488"/>
      </c:barChart>
      <c:catAx>
        <c:axId val="15588595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155887488"/>
        <c:crosses val="autoZero"/>
        <c:auto val="1"/>
        <c:lblAlgn val="ctr"/>
        <c:lblOffset val="100"/>
        <c:noMultiLvlLbl val="0"/>
      </c:catAx>
      <c:valAx>
        <c:axId val="155887488"/>
        <c:scaling>
          <c:orientation val="minMax"/>
          <c:max val="6"/>
          <c:min val="1"/>
        </c:scaling>
        <c:delete val="0"/>
        <c:axPos val="b"/>
        <c:majorGridlines/>
        <c:numFmt formatCode="0" sourceLinked="0"/>
        <c:majorTickMark val="out"/>
        <c:minorTickMark val="none"/>
        <c:tickLblPos val="nextTo"/>
        <c:crossAx val="155885952"/>
        <c:crosses val="max"/>
        <c:crossBetween val="between"/>
        <c:majorUnit val="1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5.0329828989955493E-2"/>
          <c:y val="0.96589431098182787"/>
          <c:w val="0.90663262720575222"/>
          <c:h val="2.5608661974578006E-2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35"/>
    </mc:Choice>
    <mc:Fallback>
      <c:style val="35"/>
    </mc:Fallback>
  </mc:AlternateContent>
  <c:chart>
    <c:title>
      <c:tx>
        <c:rich>
          <a:bodyPr/>
          <a:lstStyle/>
          <a:p>
            <a:pPr>
              <a:defRPr/>
            </a:pPr>
            <a:r>
              <a:rPr lang="nb-NO" sz="1800" b="1" i="0" u="none" strike="noStrike" baseline="0">
                <a:effectLst/>
              </a:rPr>
              <a:t>Innbyggere som ikke har brukt tjenesten</a:t>
            </a:r>
            <a:r>
              <a:rPr lang="nb-NO" sz="1800" b="1" i="0" u="none" strike="noStrike" baseline="0"/>
              <a:t> </a:t>
            </a:r>
            <a:endParaRPr lang="nb-NO"/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0.45545274222441617"/>
          <c:y val="5.3814831483527489E-2"/>
          <c:w val="0.50245068249119573"/>
          <c:h val="0.8766017885346978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'Data tjenestespørsmål'!$B$1</c:f>
              <c:strCache>
                <c:ptCount val="1"/>
                <c:pt idx="0">
                  <c:v>Innbygger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'Data tjenestespørsmål'!$A$24:$A$35</c:f>
              <c:strCache>
                <c:ptCount val="12"/>
                <c:pt idx="0">
                  <c:v> servicetorget? </c:v>
                </c:pt>
                <c:pt idx="1">
                  <c:v>de internettbaserte tjenestene? </c:v>
                </c:pt>
                <c:pt idx="2">
                  <c:v>barnehagetjenesten? </c:v>
                </c:pt>
                <c:pt idx="3">
                  <c:v> grunnskolen? </c:v>
                </c:pt>
                <c:pt idx="4">
                  <c:v> fritidstilbudet til ungdom? </c:v>
                </c:pt>
                <c:pt idx="5">
                  <c:v> hjemmehjelpstjenesten? </c:v>
                </c:pt>
                <c:pt idx="6">
                  <c:v> hjemmesykepleietjenesten?</c:v>
                </c:pt>
                <c:pt idx="7">
                  <c:v> heldøgns omsorgstjeneste/sykehjemtjenesten?</c:v>
                </c:pt>
                <c:pt idx="8">
                  <c:v> fastlegetjenesten?</c:v>
                </c:pt>
                <c:pt idx="9">
                  <c:v> legevakttjenesten?</c:v>
                </c:pt>
                <c:pt idx="10">
                  <c:v>bibliotek/bokbussen?</c:v>
                </c:pt>
                <c:pt idx="11">
                  <c:v>kulturskolen?</c:v>
                </c:pt>
              </c:strCache>
            </c:strRef>
          </c:cat>
          <c:val>
            <c:numRef>
              <c:f>'Data tjenestespørsmål'!$K$24:$K$35</c:f>
              <c:numCache>
                <c:formatCode>0.0</c:formatCode>
                <c:ptCount val="12"/>
                <c:pt idx="0">
                  <c:v>4.1647058823529415</c:v>
                </c:pt>
                <c:pt idx="1">
                  <c:v>4.1428571428571432</c:v>
                </c:pt>
                <c:pt idx="2">
                  <c:v>4.6802030456852792</c:v>
                </c:pt>
                <c:pt idx="3">
                  <c:v>4.4705882352941178</c:v>
                </c:pt>
                <c:pt idx="4">
                  <c:v>3.4141414141414139</c:v>
                </c:pt>
                <c:pt idx="5">
                  <c:v>4.3563829787234045</c:v>
                </c:pt>
                <c:pt idx="6">
                  <c:v>4.3949999999999996</c:v>
                </c:pt>
                <c:pt idx="7">
                  <c:v>4.404040404040404</c:v>
                </c:pt>
                <c:pt idx="8">
                  <c:v>3.774193548387097</c:v>
                </c:pt>
                <c:pt idx="9">
                  <c:v>4.4011299435028253</c:v>
                </c:pt>
                <c:pt idx="10">
                  <c:v>4.5809523809523807</c:v>
                </c:pt>
                <c:pt idx="11">
                  <c:v>4.5935483870967744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9E-43F4-A24F-DE6CFA5DD30D}"/>
            </c:ext>
          </c:extLst>
        </c:ser>
        <c:ser>
          <c:idx val="1"/>
          <c:order val="1"/>
          <c:tx>
            <c:strRef>
              <c:f>'Data tjenestespørsmål'!$L$7</c:f>
              <c:strCache>
                <c:ptCount val="1"/>
                <c:pt idx="0">
                  <c:v>Gjennomsnittlig tilfredshet Norge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'Data tjenestespørsmål'!$A$24:$A$35</c:f>
              <c:strCache>
                <c:ptCount val="12"/>
                <c:pt idx="0">
                  <c:v> servicetorget? </c:v>
                </c:pt>
                <c:pt idx="1">
                  <c:v>de internettbaserte tjenestene? </c:v>
                </c:pt>
                <c:pt idx="2">
                  <c:v>barnehagetjenesten? </c:v>
                </c:pt>
                <c:pt idx="3">
                  <c:v> grunnskolen? </c:v>
                </c:pt>
                <c:pt idx="4">
                  <c:v> fritidstilbudet til ungdom? </c:v>
                </c:pt>
                <c:pt idx="5">
                  <c:v> hjemmehjelpstjenesten? </c:v>
                </c:pt>
                <c:pt idx="6">
                  <c:v> hjemmesykepleietjenesten?</c:v>
                </c:pt>
                <c:pt idx="7">
                  <c:v> heldøgns omsorgstjeneste/sykehjemtjenesten?</c:v>
                </c:pt>
                <c:pt idx="8">
                  <c:v> fastlegetjenesten?</c:v>
                </c:pt>
                <c:pt idx="9">
                  <c:v> legevakttjenesten?</c:v>
                </c:pt>
                <c:pt idx="10">
                  <c:v>bibliotek/bokbussen?</c:v>
                </c:pt>
                <c:pt idx="11">
                  <c:v>kulturskolen?</c:v>
                </c:pt>
              </c:strCache>
            </c:strRef>
          </c:cat>
          <c:val>
            <c:numRef>
              <c:f>'Data tjenestespørsmål'!$L$24:$L$35</c:f>
              <c:numCache>
                <c:formatCode>0.0</c:formatCode>
                <c:ptCount val="12"/>
                <c:pt idx="0">
                  <c:v>4.2478959449120124</c:v>
                </c:pt>
                <c:pt idx="1">
                  <c:v>4.0011467889908259</c:v>
                </c:pt>
                <c:pt idx="2">
                  <c:v>4.4456304202801871</c:v>
                </c:pt>
                <c:pt idx="3">
                  <c:v>4.3186567164179106</c:v>
                </c:pt>
                <c:pt idx="4">
                  <c:v>3.5680272108843538</c:v>
                </c:pt>
                <c:pt idx="5">
                  <c:v>4.1195335276967926</c:v>
                </c:pt>
                <c:pt idx="6">
                  <c:v>4.1791462561231629</c:v>
                </c:pt>
                <c:pt idx="7">
                  <c:v>4.2348322626695216</c:v>
                </c:pt>
                <c:pt idx="8">
                  <c:v>4.0614973262032086</c:v>
                </c:pt>
                <c:pt idx="9">
                  <c:v>4.3650458069062719</c:v>
                </c:pt>
                <c:pt idx="10">
                  <c:v>4.4482758620689653</c:v>
                </c:pt>
                <c:pt idx="11">
                  <c:v>4.3755383290267007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89E-43F4-A24F-DE6CFA5DD3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5909504"/>
        <c:axId val="154109056"/>
      </c:barChart>
      <c:catAx>
        <c:axId val="15590950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154109056"/>
        <c:crosses val="autoZero"/>
        <c:auto val="1"/>
        <c:lblAlgn val="ctr"/>
        <c:lblOffset val="100"/>
        <c:noMultiLvlLbl val="0"/>
      </c:catAx>
      <c:valAx>
        <c:axId val="154109056"/>
        <c:scaling>
          <c:orientation val="minMax"/>
          <c:max val="6"/>
          <c:min val="1"/>
        </c:scaling>
        <c:delete val="0"/>
        <c:axPos val="b"/>
        <c:majorGridlines/>
        <c:numFmt formatCode="0" sourceLinked="0"/>
        <c:majorTickMark val="out"/>
        <c:minorTickMark val="none"/>
        <c:tickLblPos val="nextTo"/>
        <c:crossAx val="155909504"/>
        <c:crosses val="max"/>
        <c:crossBetween val="between"/>
        <c:majorUnit val="1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3.817563788133041E-2"/>
          <c:y val="0.9656019603545275"/>
          <c:w val="0.92607948596589362"/>
          <c:h val="2.5828120521337428E-2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35"/>
    </mc:Choice>
    <mc:Fallback>
      <c:style val="35"/>
    </mc:Fallback>
  </mc:AlternateContent>
  <c:chart>
    <c:title>
      <c:tx>
        <c:rich>
          <a:bodyPr/>
          <a:lstStyle/>
          <a:p>
            <a:pPr>
              <a:defRPr/>
            </a:pPr>
            <a:r>
              <a:rPr lang="nb-NO"/>
              <a:t>Næring og arbeid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0.48164275710117133"/>
          <c:y val="0.19371231035144998"/>
          <c:w val="0.47664094377787319"/>
          <c:h val="0.50248468941382329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Grunndata!$B$1</c:f>
              <c:strCache>
                <c:ptCount val="1"/>
                <c:pt idx="0">
                  <c:v>Innbygger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Grunndata!$A$29:$A$30</c:f>
              <c:strCache>
                <c:ptCount val="2"/>
                <c:pt idx="0">
                  <c:v>muligheter til å få arbeid innen rimelig avstand fra hjemmet?</c:v>
                </c:pt>
                <c:pt idx="1">
                  <c:v>muligheter til å etablere egen virksomhet i din kommune?</c:v>
                </c:pt>
              </c:strCache>
            </c:strRef>
          </c:cat>
          <c:val>
            <c:numRef>
              <c:f>Grunndata!$I$29:$I$30</c:f>
              <c:numCache>
                <c:formatCode>0.0</c:formatCode>
                <c:ptCount val="2"/>
                <c:pt idx="0">
                  <c:v>4.2533692722371965</c:v>
                </c:pt>
                <c:pt idx="1">
                  <c:v>3.6388888888888888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71-4FA0-B2AE-53BF119BFDC0}"/>
            </c:ext>
          </c:extLst>
        </c:ser>
        <c:ser>
          <c:idx val="1"/>
          <c:order val="1"/>
          <c:tx>
            <c:strRef>
              <c:f>Grunndata!$J$3</c:f>
              <c:strCache>
                <c:ptCount val="1"/>
                <c:pt idx="0">
                  <c:v>Gj.snitt Norge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Grunndata!$A$29:$A$30</c:f>
              <c:strCache>
                <c:ptCount val="2"/>
                <c:pt idx="0">
                  <c:v>muligheter til å få arbeid innen rimelig avstand fra hjemmet?</c:v>
                </c:pt>
                <c:pt idx="1">
                  <c:v>muligheter til å etablere egen virksomhet i din kommune?</c:v>
                </c:pt>
              </c:strCache>
            </c:strRef>
          </c:cat>
          <c:val>
            <c:numRef>
              <c:f>Grunndata!$J$29:$J$30</c:f>
              <c:numCache>
                <c:formatCode>0.0</c:formatCode>
                <c:ptCount val="2"/>
                <c:pt idx="0">
                  <c:v>3.9539722572509457</c:v>
                </c:pt>
                <c:pt idx="1">
                  <c:v>3.4477798624140088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371-4FA0-B2AE-53BF119BFD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3702784"/>
        <c:axId val="153704320"/>
      </c:barChart>
      <c:catAx>
        <c:axId val="15370278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153704320"/>
        <c:crosses val="autoZero"/>
        <c:auto val="1"/>
        <c:lblAlgn val="ctr"/>
        <c:lblOffset val="100"/>
        <c:noMultiLvlLbl val="0"/>
      </c:catAx>
      <c:valAx>
        <c:axId val="153704320"/>
        <c:scaling>
          <c:orientation val="minMax"/>
          <c:max val="6"/>
          <c:min val="1"/>
        </c:scaling>
        <c:delete val="0"/>
        <c:axPos val="b"/>
        <c:majorGridlines/>
        <c:numFmt formatCode="0" sourceLinked="0"/>
        <c:majorTickMark val="out"/>
        <c:minorTickMark val="none"/>
        <c:tickLblPos val="nextTo"/>
        <c:crossAx val="153702784"/>
        <c:crosses val="max"/>
        <c:crossBetween val="between"/>
        <c:majorUnit val="1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3.2676312572841752E-2"/>
          <c:y val="0.89220128518417952"/>
          <c:w val="0.9394648322389304"/>
          <c:h val="9.579509457869495E-2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35"/>
    </mc:Choice>
    <mc:Fallback>
      <c:style val="35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Andel 'Vet</a:t>
            </a:r>
            <a:r>
              <a:rPr lang="en-US" baseline="0"/>
              <a:t> ikke' i prosent</a:t>
            </a:r>
            <a:endParaRPr lang="en-US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46294772662980926"/>
          <c:y val="4.8687114798238555E-2"/>
          <c:w val="0.48069688435530067"/>
          <c:h val="0.9069853319944939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Grunndata!$H$3</c:f>
              <c:strCache>
                <c:ptCount val="1"/>
                <c:pt idx="0">
                  <c:v>0 (Vet ikke)</c:v>
                </c:pt>
              </c:strCache>
            </c:strRef>
          </c:tx>
          <c:invertIfNegative val="0"/>
          <c:dLbls>
            <c:numFmt formatCode="0.0\ %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Grunndata!$A$4:$A$80</c:f>
              <c:strCache>
                <c:ptCount val="77"/>
                <c:pt idx="0">
                  <c:v>Hvis ja, hvor fornøyd var du med servicetorget? </c:v>
                </c:pt>
                <c:pt idx="1">
                  <c:v>Hvis ja, hvor fornøyd var du med de internettbaserte tjenestene? </c:v>
                </c:pt>
                <c:pt idx="2">
                  <c:v>Hvis ja, hvor fornøyd var du med barnehagetjenesten? </c:v>
                </c:pt>
                <c:pt idx="3">
                  <c:v>Hvis ja, hvor fornøyd var du med grunnskolen? </c:v>
                </c:pt>
                <c:pt idx="4">
                  <c:v>Hvis ja, hvor fornøyd var du med fritidstilbudet til ungdom? </c:v>
                </c:pt>
                <c:pt idx="5">
                  <c:v>Hvis ja, hvor fornøyd var du med hjemmehjelpstjenesten? </c:v>
                </c:pt>
                <c:pt idx="6">
                  <c:v>Hvis ja, hvor fornøyd var du med hjemmesykepleietjenesten? </c:v>
                </c:pt>
                <c:pt idx="7">
                  <c:v>Hvis ja, hvor fornøyd var du med heldøgns omsorgstjeneste/sykehjemtjenesten?</c:v>
                </c:pt>
                <c:pt idx="8">
                  <c:v>Hvis ja, hvor fornøyd var du med fastlegetjenesten?</c:v>
                </c:pt>
                <c:pt idx="9">
                  <c:v>Hvis ja, hvor fornøyd var du med legevakttjenesten?</c:v>
                </c:pt>
                <c:pt idx="10">
                  <c:v>Hvis ja, hvor fornøyd er du med bibliotek/bokbussen?</c:v>
                </c:pt>
                <c:pt idx="11">
                  <c:v>Hvis ja, hvor fornøyd var du med kulturskolen?</c:v>
                </c:pt>
                <c:pt idx="12">
                  <c:v>Alt i alt, hvor fornøyd er du med tjenestetilbudet i kommunen?</c:v>
                </c:pt>
                <c:pt idx="13">
                  <c:v> servicetorget? </c:v>
                </c:pt>
                <c:pt idx="14">
                  <c:v>de internettbaserte tjenestene? </c:v>
                </c:pt>
                <c:pt idx="15">
                  <c:v>barnehagetjenesten? </c:v>
                </c:pt>
                <c:pt idx="16">
                  <c:v> grunnskolen? </c:v>
                </c:pt>
                <c:pt idx="17">
                  <c:v> fritidstilbudet til ungdom? </c:v>
                </c:pt>
                <c:pt idx="18">
                  <c:v> hjemmehjelpstjenesten? </c:v>
                </c:pt>
                <c:pt idx="19">
                  <c:v> hjemmesykepleietjenesten?</c:v>
                </c:pt>
                <c:pt idx="20">
                  <c:v> heldøgns omsorgstjeneste/sykehjemtjenesten?</c:v>
                </c:pt>
                <c:pt idx="21">
                  <c:v> fastlegetjenesten?</c:v>
                </c:pt>
                <c:pt idx="22">
                  <c:v> legevakttjenesten?</c:v>
                </c:pt>
                <c:pt idx="23">
                  <c:v>bibliotek/bokbussen?</c:v>
                </c:pt>
                <c:pt idx="24">
                  <c:v>kulturskolen?</c:v>
                </c:pt>
                <c:pt idx="25">
                  <c:v>muligheter til å få arbeid innen rimelig avstand fra hjemmet?</c:v>
                </c:pt>
                <c:pt idx="26">
                  <c:v>muligheter til å etablere egen virksomhet i din kommune?</c:v>
                </c:pt>
                <c:pt idx="27">
                  <c:v>standard på veier og gater?</c:v>
                </c:pt>
                <c:pt idx="28">
                  <c:v>tilrettelegging for fotgjengere?</c:v>
                </c:pt>
                <c:pt idx="29">
                  <c:v>tilrettelegging for syklister?</c:v>
                </c:pt>
                <c:pt idx="30">
                  <c:v>kollektivtilbudet innenfor kommunen?</c:v>
                </c:pt>
                <c:pt idx="31">
                  <c:v>kollektivtilbudet inn og ut av kommunen?</c:v>
                </c:pt>
                <c:pt idx="32">
                  <c:v>kvaliteten på drikkevannet?</c:v>
                </c:pt>
                <c:pt idx="33">
                  <c:v>muligheten for sortering av avfall for gjenvinning?</c:v>
                </c:pt>
                <c:pt idx="34">
                  <c:v>henting av husholdningsavfall?</c:v>
                </c:pt>
                <c:pt idx="35">
                  <c:v>luftkvaliteten?</c:v>
                </c:pt>
                <c:pt idx="36">
                  <c:v>støynivået der du bor?</c:v>
                </c:pt>
                <c:pt idx="37">
                  <c:v>kommunens innsats for å møte klimautfordringene?</c:v>
                </c:pt>
                <c:pt idx="38">
                  <c:v>tilrettelegging for friluftsliv?</c:v>
                </c:pt>
                <c:pt idx="39">
                  <c:v>hvordan kommunen tar vare på naturen og landskapet?</c:v>
                </c:pt>
                <c:pt idx="40">
                  <c:v>oppvekstmiljøet for barn og unge?</c:v>
                </c:pt>
                <c:pt idx="41">
                  <c:v>kommunen som bosted for eldre?</c:v>
                </c:pt>
                <c:pt idx="42">
                  <c:v>kommunens hjelp til personer i vanskelige livssituasjoner?</c:v>
                </c:pt>
                <c:pt idx="43">
                  <c:v>naboskap og sosialt fellesskap?</c:v>
                </c:pt>
                <c:pt idx="44">
                  <c:v>møteplasser der du kan treffe andre?</c:v>
                </c:pt>
                <c:pt idx="45">
                  <c:v>folkeliv og aktivitet i kommunen?</c:v>
                </c:pt>
                <c:pt idx="46">
                  <c:v>ryddighet og renhold på offentlige steder?</c:v>
                </c:pt>
                <c:pt idx="47">
                  <c:v>tilbudet av kafeer, restauranter, uteliv?</c:v>
                </c:pt>
                <c:pt idx="48">
                  <c:v>bank, post og forsikring?</c:v>
                </c:pt>
                <c:pt idx="49">
                  <c:v>butikktilbudet?</c:v>
                </c:pt>
                <c:pt idx="50">
                  <c:v>muligheten for å skaffe seg leilighet?</c:v>
                </c:pt>
                <c:pt idx="51">
                  <c:v>muligheten for å skaffe seg enebolig/rekkehus?</c:v>
                </c:pt>
                <c:pt idx="52">
                  <c:v>muligheten for å skaffe seg tomt?</c:v>
                </c:pt>
                <c:pt idx="53">
                  <c:v>kulturtilbudet i kommunen?</c:v>
                </c:pt>
                <c:pt idx="54">
                  <c:v>muligheten til å delta i idrett?</c:v>
                </c:pt>
                <c:pt idx="55">
                  <c:v>andre fritidsaktiviteter?</c:v>
                </c:pt>
                <c:pt idx="56">
                  <c:v>utviklingen av kommunesenteret?</c:v>
                </c:pt>
                <c:pt idx="57">
                  <c:v>utviklingen av andre tettsteder/boområder i kommunen?</c:v>
                </c:pt>
                <c:pt idx="58">
                  <c:v>næringsutviklingen?</c:v>
                </c:pt>
                <c:pt idx="59">
                  <c:v>bevaringen av dyrket mark?</c:v>
                </c:pt>
                <c:pt idx="60">
                  <c:v>ivaretakingen av friluftsområder?</c:v>
                </c:pt>
                <c:pt idx="61">
                  <c:v>leke- og aktivitetsområder?</c:v>
                </c:pt>
                <c:pt idx="62">
                  <c:v>Hvor trygt opplever du at det er å bo og ferdes i din kommune?</c:v>
                </c:pt>
                <c:pt idx="63">
                  <c:v>området der du bor?</c:v>
                </c:pt>
                <c:pt idx="64">
                  <c:v>å bo i kommunen?</c:v>
                </c:pt>
                <c:pt idx="65">
                  <c:v>I hvilken grad vil du anbefale dine venner og bekjente å flytte til din kommune?</c:v>
                </c:pt>
                <c:pt idx="66">
                  <c:v>hvordan folkevalgte i kommunen lytter til innbyggernes synspunkter?</c:v>
                </c:pt>
                <c:pt idx="67">
                  <c:v>hvordan folkevalgte i kommunen løser lokale utfordringer?</c:v>
                </c:pt>
                <c:pt idx="68">
                  <c:v>muligheten for å påvirke kommunale beslutninger?</c:v>
                </c:pt>
                <c:pt idx="69">
                  <c:v>hvordan kommunen følger opp det som er blitt lovet?</c:v>
                </c:pt>
                <c:pt idx="70">
                  <c:v>serviceinnstillingen hos de ansatte i kommunen?</c:v>
                </c:pt>
                <c:pt idx="71">
                  <c:v>hvor raskt du får hjelp/svar på dine spørsmål?</c:v>
                </c:pt>
                <c:pt idx="72">
                  <c:v>informasjonen fra kommunen/bydelen?</c:v>
                </c:pt>
                <c:pt idx="73">
                  <c:v>har du tillit til at politikerne i kommunen arbeider for befolkningens beste?</c:v>
                </c:pt>
                <c:pt idx="74">
                  <c:v>har du tillit til at kommunen behandler like saker likt?</c:v>
                </c:pt>
                <c:pt idx="75">
                  <c:v>har du tillit til at kommunen følger lover og regler?</c:v>
                </c:pt>
                <c:pt idx="76">
                  <c:v>Tror du kommunen din har godt omdømme?</c:v>
                </c:pt>
              </c:strCache>
            </c:strRef>
          </c:cat>
          <c:val>
            <c:numRef>
              <c:f>Grunndata!$H$4:$H$80</c:f>
              <c:numCache>
                <c:formatCode>0.0\ %</c:formatCode>
                <c:ptCount val="77"/>
                <c:pt idx="0">
                  <c:v>5.0999999999999997E-2</c:v>
                </c:pt>
                <c:pt idx="1">
                  <c:v>6.5000000000000002E-2</c:v>
                </c:pt>
                <c:pt idx="2">
                  <c:v>3.7000000000000005E-2</c:v>
                </c:pt>
                <c:pt idx="3">
                  <c:v>3.7000000000000005E-2</c:v>
                </c:pt>
                <c:pt idx="4">
                  <c:v>2.6000000000000002E-2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2.3E-2</c:v>
                </c:pt>
                <c:pt idx="9">
                  <c:v>2.1000000000000001E-2</c:v>
                </c:pt>
                <c:pt idx="10">
                  <c:v>0.01</c:v>
                </c:pt>
                <c:pt idx="11">
                  <c:v>2.6000000000000002E-2</c:v>
                </c:pt>
                <c:pt idx="12">
                  <c:v>8.8000000000000009E-2</c:v>
                </c:pt>
                <c:pt idx="13">
                  <c:v>0.53299999999999992</c:v>
                </c:pt>
                <c:pt idx="14">
                  <c:v>0.49299999999999999</c:v>
                </c:pt>
                <c:pt idx="15">
                  <c:v>0.47</c:v>
                </c:pt>
                <c:pt idx="16">
                  <c:v>0.46200000000000002</c:v>
                </c:pt>
                <c:pt idx="17">
                  <c:v>0.45899999999999996</c:v>
                </c:pt>
                <c:pt idx="18">
                  <c:v>0.59099999999999997</c:v>
                </c:pt>
                <c:pt idx="19">
                  <c:v>0.54400000000000004</c:v>
                </c:pt>
                <c:pt idx="20">
                  <c:v>0.55500000000000005</c:v>
                </c:pt>
                <c:pt idx="21">
                  <c:v>0.48299999999999998</c:v>
                </c:pt>
                <c:pt idx="22">
                  <c:v>0.39200000000000002</c:v>
                </c:pt>
                <c:pt idx="23">
                  <c:v>0.626</c:v>
                </c:pt>
                <c:pt idx="24">
                  <c:v>0.61299999999999999</c:v>
                </c:pt>
                <c:pt idx="25">
                  <c:v>0.23499999999999999</c:v>
                </c:pt>
                <c:pt idx="26">
                  <c:v>0.63</c:v>
                </c:pt>
                <c:pt idx="27">
                  <c:v>8.0000000000000002E-3</c:v>
                </c:pt>
                <c:pt idx="28">
                  <c:v>1.8000000000000002E-2</c:v>
                </c:pt>
                <c:pt idx="29">
                  <c:v>8.5999999999999993E-2</c:v>
                </c:pt>
                <c:pt idx="30">
                  <c:v>0.29299999999999998</c:v>
                </c:pt>
                <c:pt idx="31">
                  <c:v>0.22399999999999998</c:v>
                </c:pt>
                <c:pt idx="32">
                  <c:v>5.4000000000000006E-2</c:v>
                </c:pt>
                <c:pt idx="33">
                  <c:v>6.0000000000000001E-3</c:v>
                </c:pt>
                <c:pt idx="34">
                  <c:v>1.9E-2</c:v>
                </c:pt>
                <c:pt idx="35">
                  <c:v>2.3E-2</c:v>
                </c:pt>
                <c:pt idx="36">
                  <c:v>8.0000000000000002E-3</c:v>
                </c:pt>
                <c:pt idx="37">
                  <c:v>0.54899999999999993</c:v>
                </c:pt>
                <c:pt idx="38">
                  <c:v>5.2999999999999999E-2</c:v>
                </c:pt>
                <c:pt idx="39">
                  <c:v>0.13100000000000001</c:v>
                </c:pt>
                <c:pt idx="40">
                  <c:v>0.17600000000000002</c:v>
                </c:pt>
                <c:pt idx="41">
                  <c:v>0.191</c:v>
                </c:pt>
                <c:pt idx="42">
                  <c:v>0.436</c:v>
                </c:pt>
                <c:pt idx="43">
                  <c:v>4.2999999999999997E-2</c:v>
                </c:pt>
                <c:pt idx="44">
                  <c:v>4.0999999999999995E-2</c:v>
                </c:pt>
                <c:pt idx="45">
                  <c:v>4.2999999999999997E-2</c:v>
                </c:pt>
                <c:pt idx="46">
                  <c:v>5.9000000000000004E-2</c:v>
                </c:pt>
                <c:pt idx="47">
                  <c:v>1.9E-2</c:v>
                </c:pt>
                <c:pt idx="48">
                  <c:v>3.4000000000000002E-2</c:v>
                </c:pt>
                <c:pt idx="49">
                  <c:v>0</c:v>
                </c:pt>
                <c:pt idx="50">
                  <c:v>0.48499999999999999</c:v>
                </c:pt>
                <c:pt idx="51">
                  <c:v>0.36299999999999999</c:v>
                </c:pt>
                <c:pt idx="52">
                  <c:v>0.46799999999999997</c:v>
                </c:pt>
                <c:pt idx="53">
                  <c:v>9.6999999999999989E-2</c:v>
                </c:pt>
                <c:pt idx="54">
                  <c:v>0.20699999999999999</c:v>
                </c:pt>
                <c:pt idx="55">
                  <c:v>0.21899999999999997</c:v>
                </c:pt>
                <c:pt idx="56">
                  <c:v>0.1</c:v>
                </c:pt>
                <c:pt idx="57">
                  <c:v>0.22699999999999998</c:v>
                </c:pt>
                <c:pt idx="58">
                  <c:v>0.25700000000000001</c:v>
                </c:pt>
                <c:pt idx="59">
                  <c:v>0.28999999999999998</c:v>
                </c:pt>
                <c:pt idx="60">
                  <c:v>0.126</c:v>
                </c:pt>
                <c:pt idx="61">
                  <c:v>0.13300000000000001</c:v>
                </c:pt>
                <c:pt idx="62">
                  <c:v>4.0000000000000001E-3</c:v>
                </c:pt>
                <c:pt idx="63">
                  <c:v>4.0000000000000001E-3</c:v>
                </c:pt>
                <c:pt idx="64">
                  <c:v>6.0000000000000001E-3</c:v>
                </c:pt>
                <c:pt idx="65">
                  <c:v>3.9E-2</c:v>
                </c:pt>
                <c:pt idx="66">
                  <c:v>0.159</c:v>
                </c:pt>
                <c:pt idx="67">
                  <c:v>0.14699999999999999</c:v>
                </c:pt>
                <c:pt idx="68">
                  <c:v>0.191</c:v>
                </c:pt>
                <c:pt idx="69">
                  <c:v>0.16899999999999998</c:v>
                </c:pt>
                <c:pt idx="70">
                  <c:v>0.16500000000000001</c:v>
                </c:pt>
                <c:pt idx="71">
                  <c:v>0.30599999999999999</c:v>
                </c:pt>
                <c:pt idx="72">
                  <c:v>9.4E-2</c:v>
                </c:pt>
                <c:pt idx="73">
                  <c:v>2.7999999999999997E-2</c:v>
                </c:pt>
                <c:pt idx="74">
                  <c:v>0.13200000000000001</c:v>
                </c:pt>
                <c:pt idx="75">
                  <c:v>7.0999999999999994E-2</c:v>
                </c:pt>
                <c:pt idx="76">
                  <c:v>5.2999999999999999E-2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3D-4DCA-836D-0908ACE34E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4830720"/>
        <c:axId val="154832256"/>
      </c:barChart>
      <c:catAx>
        <c:axId val="15483072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154832256"/>
        <c:crosses val="autoZero"/>
        <c:auto val="1"/>
        <c:lblAlgn val="ctr"/>
        <c:lblOffset val="100"/>
        <c:noMultiLvlLbl val="0"/>
      </c:catAx>
      <c:valAx>
        <c:axId val="154832256"/>
        <c:scaling>
          <c:orientation val="minMax"/>
          <c:max val="1"/>
          <c:min val="0"/>
        </c:scaling>
        <c:delete val="0"/>
        <c:axPos val="b"/>
        <c:majorGridlines/>
        <c:numFmt formatCode="0%" sourceLinked="0"/>
        <c:majorTickMark val="out"/>
        <c:minorTickMark val="none"/>
        <c:tickLblPos val="nextTo"/>
        <c:crossAx val="154830720"/>
        <c:crosses val="max"/>
        <c:crossBetween val="between"/>
        <c:majorUnit val="0.2"/>
      </c:val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35"/>
    </mc:Choice>
    <mc:Fallback>
      <c:style val="35"/>
    </mc:Fallback>
  </mc:AlternateContent>
  <c:chart>
    <c:title>
      <c:tx>
        <c:rich>
          <a:bodyPr/>
          <a:lstStyle/>
          <a:p>
            <a:pPr>
              <a:defRPr/>
            </a:pPr>
            <a:r>
              <a:rPr lang="nb-NO"/>
              <a:t>Svarspredning</a:t>
            </a:r>
          </a:p>
        </c:rich>
      </c:tx>
      <c:layout>
        <c:manualLayout>
          <c:xMode val="edge"/>
          <c:yMode val="edge"/>
          <c:x val="0.41238181869865542"/>
          <c:y val="1.096826925411302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48700230345168743"/>
          <c:y val="5.2383320722314004E-2"/>
          <c:w val="0.45684594035607906"/>
          <c:h val="0.88025138121159274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Grunndata!$B$3</c:f>
              <c:strCache>
                <c:ptCount val="1"/>
                <c:pt idx="0">
                  <c:v>1</c:v>
                </c:pt>
              </c:strCache>
            </c:strRef>
          </c:tx>
          <c:invertIfNegative val="0"/>
          <c:cat>
            <c:strRef>
              <c:f>Grunndata!$A$4:$A$80</c:f>
              <c:strCache>
                <c:ptCount val="77"/>
                <c:pt idx="0">
                  <c:v>Hvis ja, hvor fornøyd var du med servicetorget? </c:v>
                </c:pt>
                <c:pt idx="1">
                  <c:v>Hvis ja, hvor fornøyd var du med de internettbaserte tjenestene? </c:v>
                </c:pt>
                <c:pt idx="2">
                  <c:v>Hvis ja, hvor fornøyd var du med barnehagetjenesten? </c:v>
                </c:pt>
                <c:pt idx="3">
                  <c:v>Hvis ja, hvor fornøyd var du med grunnskolen? </c:v>
                </c:pt>
                <c:pt idx="4">
                  <c:v>Hvis ja, hvor fornøyd var du med fritidstilbudet til ungdom? </c:v>
                </c:pt>
                <c:pt idx="5">
                  <c:v>Hvis ja, hvor fornøyd var du med hjemmehjelpstjenesten? </c:v>
                </c:pt>
                <c:pt idx="6">
                  <c:v>Hvis ja, hvor fornøyd var du med hjemmesykepleietjenesten? </c:v>
                </c:pt>
                <c:pt idx="7">
                  <c:v>Hvis ja, hvor fornøyd var du med heldøgns omsorgstjeneste/sykehjemtjenesten?</c:v>
                </c:pt>
                <c:pt idx="8">
                  <c:v>Hvis ja, hvor fornøyd var du med fastlegetjenesten?</c:v>
                </c:pt>
                <c:pt idx="9">
                  <c:v>Hvis ja, hvor fornøyd var du med legevakttjenesten?</c:v>
                </c:pt>
                <c:pt idx="10">
                  <c:v>Hvis ja, hvor fornøyd er du med bibliotek/bokbussen?</c:v>
                </c:pt>
                <c:pt idx="11">
                  <c:v>Hvis ja, hvor fornøyd var du med kulturskolen?</c:v>
                </c:pt>
                <c:pt idx="12">
                  <c:v>Alt i alt, hvor fornøyd er du med tjenestetilbudet i kommunen?</c:v>
                </c:pt>
                <c:pt idx="13">
                  <c:v> servicetorget? </c:v>
                </c:pt>
                <c:pt idx="14">
                  <c:v>de internettbaserte tjenestene? </c:v>
                </c:pt>
                <c:pt idx="15">
                  <c:v>barnehagetjenesten? </c:v>
                </c:pt>
                <c:pt idx="16">
                  <c:v> grunnskolen? </c:v>
                </c:pt>
                <c:pt idx="17">
                  <c:v> fritidstilbudet til ungdom? </c:v>
                </c:pt>
                <c:pt idx="18">
                  <c:v> hjemmehjelpstjenesten? </c:v>
                </c:pt>
                <c:pt idx="19">
                  <c:v> hjemmesykepleietjenesten?</c:v>
                </c:pt>
                <c:pt idx="20">
                  <c:v> heldøgns omsorgstjeneste/sykehjemtjenesten?</c:v>
                </c:pt>
                <c:pt idx="21">
                  <c:v> fastlegetjenesten?</c:v>
                </c:pt>
                <c:pt idx="22">
                  <c:v> legevakttjenesten?</c:v>
                </c:pt>
                <c:pt idx="23">
                  <c:v>bibliotek/bokbussen?</c:v>
                </c:pt>
                <c:pt idx="24">
                  <c:v>kulturskolen?</c:v>
                </c:pt>
                <c:pt idx="25">
                  <c:v>muligheter til å få arbeid innen rimelig avstand fra hjemmet?</c:v>
                </c:pt>
                <c:pt idx="26">
                  <c:v>muligheter til å etablere egen virksomhet i din kommune?</c:v>
                </c:pt>
                <c:pt idx="27">
                  <c:v>standard på veier og gater?</c:v>
                </c:pt>
                <c:pt idx="28">
                  <c:v>tilrettelegging for fotgjengere?</c:v>
                </c:pt>
                <c:pt idx="29">
                  <c:v>tilrettelegging for syklister?</c:v>
                </c:pt>
                <c:pt idx="30">
                  <c:v>kollektivtilbudet innenfor kommunen?</c:v>
                </c:pt>
                <c:pt idx="31">
                  <c:v>kollektivtilbudet inn og ut av kommunen?</c:v>
                </c:pt>
                <c:pt idx="32">
                  <c:v>kvaliteten på drikkevannet?</c:v>
                </c:pt>
                <c:pt idx="33">
                  <c:v>muligheten for sortering av avfall for gjenvinning?</c:v>
                </c:pt>
                <c:pt idx="34">
                  <c:v>henting av husholdningsavfall?</c:v>
                </c:pt>
                <c:pt idx="35">
                  <c:v>luftkvaliteten?</c:v>
                </c:pt>
                <c:pt idx="36">
                  <c:v>støynivået der du bor?</c:v>
                </c:pt>
                <c:pt idx="37">
                  <c:v>kommunens innsats for å møte klimautfordringene?</c:v>
                </c:pt>
                <c:pt idx="38">
                  <c:v>tilrettelegging for friluftsliv?</c:v>
                </c:pt>
                <c:pt idx="39">
                  <c:v>hvordan kommunen tar vare på naturen og landskapet?</c:v>
                </c:pt>
                <c:pt idx="40">
                  <c:v>oppvekstmiljøet for barn og unge?</c:v>
                </c:pt>
                <c:pt idx="41">
                  <c:v>kommunen som bosted for eldre?</c:v>
                </c:pt>
                <c:pt idx="42">
                  <c:v>kommunens hjelp til personer i vanskelige livssituasjoner?</c:v>
                </c:pt>
                <c:pt idx="43">
                  <c:v>naboskap og sosialt fellesskap?</c:v>
                </c:pt>
                <c:pt idx="44">
                  <c:v>møteplasser der du kan treffe andre?</c:v>
                </c:pt>
                <c:pt idx="45">
                  <c:v>folkeliv og aktivitet i kommunen?</c:v>
                </c:pt>
                <c:pt idx="46">
                  <c:v>ryddighet og renhold på offentlige steder?</c:v>
                </c:pt>
                <c:pt idx="47">
                  <c:v>tilbudet av kafeer, restauranter, uteliv?</c:v>
                </c:pt>
                <c:pt idx="48">
                  <c:v>bank, post og forsikring?</c:v>
                </c:pt>
                <c:pt idx="49">
                  <c:v>butikktilbudet?</c:v>
                </c:pt>
                <c:pt idx="50">
                  <c:v>muligheten for å skaffe seg leilighet?</c:v>
                </c:pt>
                <c:pt idx="51">
                  <c:v>muligheten for å skaffe seg enebolig/rekkehus?</c:v>
                </c:pt>
                <c:pt idx="52">
                  <c:v>muligheten for å skaffe seg tomt?</c:v>
                </c:pt>
                <c:pt idx="53">
                  <c:v>kulturtilbudet i kommunen?</c:v>
                </c:pt>
                <c:pt idx="54">
                  <c:v>muligheten til å delta i idrett?</c:v>
                </c:pt>
                <c:pt idx="55">
                  <c:v>andre fritidsaktiviteter?</c:v>
                </c:pt>
                <c:pt idx="56">
                  <c:v>utviklingen av kommunesenteret?</c:v>
                </c:pt>
                <c:pt idx="57">
                  <c:v>utviklingen av andre tettsteder/boområder i kommunen?</c:v>
                </c:pt>
                <c:pt idx="58">
                  <c:v>næringsutviklingen?</c:v>
                </c:pt>
                <c:pt idx="59">
                  <c:v>bevaringen av dyrket mark?</c:v>
                </c:pt>
                <c:pt idx="60">
                  <c:v>ivaretakingen av friluftsområder?</c:v>
                </c:pt>
                <c:pt idx="61">
                  <c:v>leke- og aktivitetsområder?</c:v>
                </c:pt>
                <c:pt idx="62">
                  <c:v>Hvor trygt opplever du at det er å bo og ferdes i din kommune?</c:v>
                </c:pt>
                <c:pt idx="63">
                  <c:v>området der du bor?</c:v>
                </c:pt>
                <c:pt idx="64">
                  <c:v>å bo i kommunen?</c:v>
                </c:pt>
                <c:pt idx="65">
                  <c:v>I hvilken grad vil du anbefale dine venner og bekjente å flytte til din kommune?</c:v>
                </c:pt>
                <c:pt idx="66">
                  <c:v>hvordan folkevalgte i kommunen lytter til innbyggernes synspunkter?</c:v>
                </c:pt>
                <c:pt idx="67">
                  <c:v>hvordan folkevalgte i kommunen løser lokale utfordringer?</c:v>
                </c:pt>
                <c:pt idx="68">
                  <c:v>muligheten for å påvirke kommunale beslutninger?</c:v>
                </c:pt>
                <c:pt idx="69">
                  <c:v>hvordan kommunen følger opp det som er blitt lovet?</c:v>
                </c:pt>
                <c:pt idx="70">
                  <c:v>serviceinnstillingen hos de ansatte i kommunen?</c:v>
                </c:pt>
                <c:pt idx="71">
                  <c:v>hvor raskt du får hjelp/svar på dine spørsmål?</c:v>
                </c:pt>
                <c:pt idx="72">
                  <c:v>informasjonen fra kommunen/bydelen?</c:v>
                </c:pt>
                <c:pt idx="73">
                  <c:v>har du tillit til at politikerne i kommunen arbeider for befolkningens beste?</c:v>
                </c:pt>
                <c:pt idx="74">
                  <c:v>har du tillit til at kommunen behandler like saker likt?</c:v>
                </c:pt>
                <c:pt idx="75">
                  <c:v>har du tillit til at kommunen følger lover og regler?</c:v>
                </c:pt>
                <c:pt idx="76">
                  <c:v>Tror du kommunen din har godt omdømme?</c:v>
                </c:pt>
              </c:strCache>
            </c:strRef>
          </c:cat>
          <c:val>
            <c:numRef>
              <c:f>Grunndata!$B$4:$B$80</c:f>
              <c:numCache>
                <c:formatCode>0.0\ %</c:formatCode>
                <c:ptCount val="77"/>
                <c:pt idx="0">
                  <c:v>2.6000000000000002E-2</c:v>
                </c:pt>
                <c:pt idx="1">
                  <c:v>1.9E-2</c:v>
                </c:pt>
                <c:pt idx="2">
                  <c:v>9.0000000000000011E-3</c:v>
                </c:pt>
                <c:pt idx="3">
                  <c:v>6.0000000000000001E-3</c:v>
                </c:pt>
                <c:pt idx="4">
                  <c:v>4.2999999999999997E-2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2.7999999999999997E-2</c:v>
                </c:pt>
                <c:pt idx="9">
                  <c:v>1.4999999999999999E-2</c:v>
                </c:pt>
                <c:pt idx="10">
                  <c:v>0</c:v>
                </c:pt>
                <c:pt idx="11">
                  <c:v>2.6000000000000002E-2</c:v>
                </c:pt>
                <c:pt idx="12">
                  <c:v>1.9E-2</c:v>
                </c:pt>
                <c:pt idx="13">
                  <c:v>5.0000000000000001E-3</c:v>
                </c:pt>
                <c:pt idx="14">
                  <c:v>1.8000000000000002E-2</c:v>
                </c:pt>
                <c:pt idx="15">
                  <c:v>5.0000000000000001E-3</c:v>
                </c:pt>
                <c:pt idx="16">
                  <c:v>6.0000000000000001E-3</c:v>
                </c:pt>
                <c:pt idx="17">
                  <c:v>2.5000000000000001E-2</c:v>
                </c:pt>
                <c:pt idx="18">
                  <c:v>4.0000000000000001E-3</c:v>
                </c:pt>
                <c:pt idx="19">
                  <c:v>5.0000000000000001E-3</c:v>
                </c:pt>
                <c:pt idx="20">
                  <c:v>6.9999999999999993E-3</c:v>
                </c:pt>
                <c:pt idx="21">
                  <c:v>3.3000000000000002E-2</c:v>
                </c:pt>
                <c:pt idx="22">
                  <c:v>6.9999999999999993E-3</c:v>
                </c:pt>
                <c:pt idx="23">
                  <c:v>1.1000000000000001E-2</c:v>
                </c:pt>
                <c:pt idx="24">
                  <c:v>3.0000000000000001E-3</c:v>
                </c:pt>
                <c:pt idx="25">
                  <c:v>4.0999999999999995E-2</c:v>
                </c:pt>
                <c:pt idx="26">
                  <c:v>3.1E-2</c:v>
                </c:pt>
                <c:pt idx="27">
                  <c:v>0.114</c:v>
                </c:pt>
                <c:pt idx="28">
                  <c:v>6.7000000000000004E-2</c:v>
                </c:pt>
                <c:pt idx="29">
                  <c:v>8.199999999999999E-2</c:v>
                </c:pt>
                <c:pt idx="30">
                  <c:v>0.18100000000000002</c:v>
                </c:pt>
                <c:pt idx="31">
                  <c:v>7.6999999999999999E-2</c:v>
                </c:pt>
                <c:pt idx="32">
                  <c:v>4.0000000000000001E-3</c:v>
                </c:pt>
                <c:pt idx="33">
                  <c:v>2.5000000000000001E-2</c:v>
                </c:pt>
                <c:pt idx="34">
                  <c:v>3.7000000000000005E-2</c:v>
                </c:pt>
                <c:pt idx="35">
                  <c:v>0</c:v>
                </c:pt>
                <c:pt idx="36">
                  <c:v>0.05</c:v>
                </c:pt>
                <c:pt idx="37">
                  <c:v>2.6000000000000002E-2</c:v>
                </c:pt>
                <c:pt idx="38">
                  <c:v>1.3999999999999999E-2</c:v>
                </c:pt>
                <c:pt idx="39">
                  <c:v>4.7E-2</c:v>
                </c:pt>
                <c:pt idx="40">
                  <c:v>1.8000000000000002E-2</c:v>
                </c:pt>
                <c:pt idx="41">
                  <c:v>1.3999999999999999E-2</c:v>
                </c:pt>
                <c:pt idx="42">
                  <c:v>4.7E-2</c:v>
                </c:pt>
                <c:pt idx="43">
                  <c:v>0.01</c:v>
                </c:pt>
                <c:pt idx="44">
                  <c:v>0.106</c:v>
                </c:pt>
                <c:pt idx="45">
                  <c:v>7.0000000000000007E-2</c:v>
                </c:pt>
                <c:pt idx="46">
                  <c:v>3.9E-2</c:v>
                </c:pt>
                <c:pt idx="47">
                  <c:v>0.27300000000000002</c:v>
                </c:pt>
                <c:pt idx="48">
                  <c:v>6.0999999999999999E-2</c:v>
                </c:pt>
                <c:pt idx="49">
                  <c:v>5.5999999999999994E-2</c:v>
                </c:pt>
                <c:pt idx="50">
                  <c:v>3.1E-2</c:v>
                </c:pt>
                <c:pt idx="51">
                  <c:v>2.3E-2</c:v>
                </c:pt>
                <c:pt idx="52">
                  <c:v>0.10300000000000001</c:v>
                </c:pt>
                <c:pt idx="53">
                  <c:v>3.5000000000000003E-2</c:v>
                </c:pt>
                <c:pt idx="54">
                  <c:v>0.01</c:v>
                </c:pt>
                <c:pt idx="55">
                  <c:v>3.9E-2</c:v>
                </c:pt>
                <c:pt idx="56">
                  <c:v>1.6E-2</c:v>
                </c:pt>
                <c:pt idx="57">
                  <c:v>4.4999999999999998E-2</c:v>
                </c:pt>
                <c:pt idx="58">
                  <c:v>3.3000000000000002E-2</c:v>
                </c:pt>
                <c:pt idx="59">
                  <c:v>6.5000000000000002E-2</c:v>
                </c:pt>
                <c:pt idx="60">
                  <c:v>3.7000000000000005E-2</c:v>
                </c:pt>
                <c:pt idx="61">
                  <c:v>6.5000000000000002E-2</c:v>
                </c:pt>
                <c:pt idx="62">
                  <c:v>8.0000000000000002E-3</c:v>
                </c:pt>
                <c:pt idx="63">
                  <c:v>4.0000000000000001E-3</c:v>
                </c:pt>
                <c:pt idx="64">
                  <c:v>2.6000000000000002E-2</c:v>
                </c:pt>
                <c:pt idx="65">
                  <c:v>6.7000000000000004E-2</c:v>
                </c:pt>
                <c:pt idx="66">
                  <c:v>6.0999999999999999E-2</c:v>
                </c:pt>
                <c:pt idx="67">
                  <c:v>6.3E-2</c:v>
                </c:pt>
                <c:pt idx="68">
                  <c:v>8.5999999999999993E-2</c:v>
                </c:pt>
                <c:pt idx="69">
                  <c:v>9.3000000000000013E-2</c:v>
                </c:pt>
                <c:pt idx="70">
                  <c:v>3.7000000000000005E-2</c:v>
                </c:pt>
                <c:pt idx="71">
                  <c:v>6.5000000000000002E-2</c:v>
                </c:pt>
                <c:pt idx="72">
                  <c:v>4.2999999999999997E-2</c:v>
                </c:pt>
                <c:pt idx="73">
                  <c:v>6.5000000000000002E-2</c:v>
                </c:pt>
                <c:pt idx="74">
                  <c:v>9.3000000000000013E-2</c:v>
                </c:pt>
                <c:pt idx="75">
                  <c:v>5.2999999999999999E-2</c:v>
                </c:pt>
                <c:pt idx="76">
                  <c:v>5.9000000000000004E-2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3A-4895-9FC2-2E8504B203B1}"/>
            </c:ext>
          </c:extLst>
        </c:ser>
        <c:ser>
          <c:idx val="1"/>
          <c:order val="1"/>
          <c:tx>
            <c:strRef>
              <c:f>Grunndata!$C$3</c:f>
              <c:strCache>
                <c:ptCount val="1"/>
                <c:pt idx="0">
                  <c:v>2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Grunndata!$A$4:$A$80</c:f>
              <c:strCache>
                <c:ptCount val="77"/>
                <c:pt idx="0">
                  <c:v>Hvis ja, hvor fornøyd var du med servicetorget? </c:v>
                </c:pt>
                <c:pt idx="1">
                  <c:v>Hvis ja, hvor fornøyd var du med de internettbaserte tjenestene? </c:v>
                </c:pt>
                <c:pt idx="2">
                  <c:v>Hvis ja, hvor fornøyd var du med barnehagetjenesten? </c:v>
                </c:pt>
                <c:pt idx="3">
                  <c:v>Hvis ja, hvor fornøyd var du med grunnskolen? </c:v>
                </c:pt>
                <c:pt idx="4">
                  <c:v>Hvis ja, hvor fornøyd var du med fritidstilbudet til ungdom? </c:v>
                </c:pt>
                <c:pt idx="5">
                  <c:v>Hvis ja, hvor fornøyd var du med hjemmehjelpstjenesten? </c:v>
                </c:pt>
                <c:pt idx="6">
                  <c:v>Hvis ja, hvor fornøyd var du med hjemmesykepleietjenesten? </c:v>
                </c:pt>
                <c:pt idx="7">
                  <c:v>Hvis ja, hvor fornøyd var du med heldøgns omsorgstjeneste/sykehjemtjenesten?</c:v>
                </c:pt>
                <c:pt idx="8">
                  <c:v>Hvis ja, hvor fornøyd var du med fastlegetjenesten?</c:v>
                </c:pt>
                <c:pt idx="9">
                  <c:v>Hvis ja, hvor fornøyd var du med legevakttjenesten?</c:v>
                </c:pt>
                <c:pt idx="10">
                  <c:v>Hvis ja, hvor fornøyd er du med bibliotek/bokbussen?</c:v>
                </c:pt>
                <c:pt idx="11">
                  <c:v>Hvis ja, hvor fornøyd var du med kulturskolen?</c:v>
                </c:pt>
                <c:pt idx="12">
                  <c:v>Alt i alt, hvor fornøyd er du med tjenestetilbudet i kommunen?</c:v>
                </c:pt>
                <c:pt idx="13">
                  <c:v> servicetorget? </c:v>
                </c:pt>
                <c:pt idx="14">
                  <c:v>de internettbaserte tjenestene? </c:v>
                </c:pt>
                <c:pt idx="15">
                  <c:v>barnehagetjenesten? </c:v>
                </c:pt>
                <c:pt idx="16">
                  <c:v> grunnskolen? </c:v>
                </c:pt>
                <c:pt idx="17">
                  <c:v> fritidstilbudet til ungdom? </c:v>
                </c:pt>
                <c:pt idx="18">
                  <c:v> hjemmehjelpstjenesten? </c:v>
                </c:pt>
                <c:pt idx="19">
                  <c:v> hjemmesykepleietjenesten?</c:v>
                </c:pt>
                <c:pt idx="20">
                  <c:v> heldøgns omsorgstjeneste/sykehjemtjenesten?</c:v>
                </c:pt>
                <c:pt idx="21">
                  <c:v> fastlegetjenesten?</c:v>
                </c:pt>
                <c:pt idx="22">
                  <c:v> legevakttjenesten?</c:v>
                </c:pt>
                <c:pt idx="23">
                  <c:v>bibliotek/bokbussen?</c:v>
                </c:pt>
                <c:pt idx="24">
                  <c:v>kulturskolen?</c:v>
                </c:pt>
                <c:pt idx="25">
                  <c:v>muligheter til å få arbeid innen rimelig avstand fra hjemmet?</c:v>
                </c:pt>
                <c:pt idx="26">
                  <c:v>muligheter til å etablere egen virksomhet i din kommune?</c:v>
                </c:pt>
                <c:pt idx="27">
                  <c:v>standard på veier og gater?</c:v>
                </c:pt>
                <c:pt idx="28">
                  <c:v>tilrettelegging for fotgjengere?</c:v>
                </c:pt>
                <c:pt idx="29">
                  <c:v>tilrettelegging for syklister?</c:v>
                </c:pt>
                <c:pt idx="30">
                  <c:v>kollektivtilbudet innenfor kommunen?</c:v>
                </c:pt>
                <c:pt idx="31">
                  <c:v>kollektivtilbudet inn og ut av kommunen?</c:v>
                </c:pt>
                <c:pt idx="32">
                  <c:v>kvaliteten på drikkevannet?</c:v>
                </c:pt>
                <c:pt idx="33">
                  <c:v>muligheten for sortering av avfall for gjenvinning?</c:v>
                </c:pt>
                <c:pt idx="34">
                  <c:v>henting av husholdningsavfall?</c:v>
                </c:pt>
                <c:pt idx="35">
                  <c:v>luftkvaliteten?</c:v>
                </c:pt>
                <c:pt idx="36">
                  <c:v>støynivået der du bor?</c:v>
                </c:pt>
                <c:pt idx="37">
                  <c:v>kommunens innsats for å møte klimautfordringene?</c:v>
                </c:pt>
                <c:pt idx="38">
                  <c:v>tilrettelegging for friluftsliv?</c:v>
                </c:pt>
                <c:pt idx="39">
                  <c:v>hvordan kommunen tar vare på naturen og landskapet?</c:v>
                </c:pt>
                <c:pt idx="40">
                  <c:v>oppvekstmiljøet for barn og unge?</c:v>
                </c:pt>
                <c:pt idx="41">
                  <c:v>kommunen som bosted for eldre?</c:v>
                </c:pt>
                <c:pt idx="42">
                  <c:v>kommunens hjelp til personer i vanskelige livssituasjoner?</c:v>
                </c:pt>
                <c:pt idx="43">
                  <c:v>naboskap og sosialt fellesskap?</c:v>
                </c:pt>
                <c:pt idx="44">
                  <c:v>møteplasser der du kan treffe andre?</c:v>
                </c:pt>
                <c:pt idx="45">
                  <c:v>folkeliv og aktivitet i kommunen?</c:v>
                </c:pt>
                <c:pt idx="46">
                  <c:v>ryddighet og renhold på offentlige steder?</c:v>
                </c:pt>
                <c:pt idx="47">
                  <c:v>tilbudet av kafeer, restauranter, uteliv?</c:v>
                </c:pt>
                <c:pt idx="48">
                  <c:v>bank, post og forsikring?</c:v>
                </c:pt>
                <c:pt idx="49">
                  <c:v>butikktilbudet?</c:v>
                </c:pt>
                <c:pt idx="50">
                  <c:v>muligheten for å skaffe seg leilighet?</c:v>
                </c:pt>
                <c:pt idx="51">
                  <c:v>muligheten for å skaffe seg enebolig/rekkehus?</c:v>
                </c:pt>
                <c:pt idx="52">
                  <c:v>muligheten for å skaffe seg tomt?</c:v>
                </c:pt>
                <c:pt idx="53">
                  <c:v>kulturtilbudet i kommunen?</c:v>
                </c:pt>
                <c:pt idx="54">
                  <c:v>muligheten til å delta i idrett?</c:v>
                </c:pt>
                <c:pt idx="55">
                  <c:v>andre fritidsaktiviteter?</c:v>
                </c:pt>
                <c:pt idx="56">
                  <c:v>utviklingen av kommunesenteret?</c:v>
                </c:pt>
                <c:pt idx="57">
                  <c:v>utviklingen av andre tettsteder/boområder i kommunen?</c:v>
                </c:pt>
                <c:pt idx="58">
                  <c:v>næringsutviklingen?</c:v>
                </c:pt>
                <c:pt idx="59">
                  <c:v>bevaringen av dyrket mark?</c:v>
                </c:pt>
                <c:pt idx="60">
                  <c:v>ivaretakingen av friluftsområder?</c:v>
                </c:pt>
                <c:pt idx="61">
                  <c:v>leke- og aktivitetsområder?</c:v>
                </c:pt>
                <c:pt idx="62">
                  <c:v>Hvor trygt opplever du at det er å bo og ferdes i din kommune?</c:v>
                </c:pt>
                <c:pt idx="63">
                  <c:v>området der du bor?</c:v>
                </c:pt>
                <c:pt idx="64">
                  <c:v>å bo i kommunen?</c:v>
                </c:pt>
                <c:pt idx="65">
                  <c:v>I hvilken grad vil du anbefale dine venner og bekjente å flytte til din kommune?</c:v>
                </c:pt>
                <c:pt idx="66">
                  <c:v>hvordan folkevalgte i kommunen lytter til innbyggernes synspunkter?</c:v>
                </c:pt>
                <c:pt idx="67">
                  <c:v>hvordan folkevalgte i kommunen løser lokale utfordringer?</c:v>
                </c:pt>
                <c:pt idx="68">
                  <c:v>muligheten for å påvirke kommunale beslutninger?</c:v>
                </c:pt>
                <c:pt idx="69">
                  <c:v>hvordan kommunen følger opp det som er blitt lovet?</c:v>
                </c:pt>
                <c:pt idx="70">
                  <c:v>serviceinnstillingen hos de ansatte i kommunen?</c:v>
                </c:pt>
                <c:pt idx="71">
                  <c:v>hvor raskt du får hjelp/svar på dine spørsmål?</c:v>
                </c:pt>
                <c:pt idx="72">
                  <c:v>informasjonen fra kommunen/bydelen?</c:v>
                </c:pt>
                <c:pt idx="73">
                  <c:v>har du tillit til at politikerne i kommunen arbeider for befolkningens beste?</c:v>
                </c:pt>
                <c:pt idx="74">
                  <c:v>har du tillit til at kommunen behandler like saker likt?</c:v>
                </c:pt>
                <c:pt idx="75">
                  <c:v>har du tillit til at kommunen følger lover og regler?</c:v>
                </c:pt>
                <c:pt idx="76">
                  <c:v>Tror du kommunen din har godt omdømme?</c:v>
                </c:pt>
              </c:strCache>
            </c:strRef>
          </c:cat>
          <c:val>
            <c:numRef>
              <c:f>Grunndata!$C$4:$C$80</c:f>
              <c:numCache>
                <c:formatCode>0.0\ %</c:formatCode>
                <c:ptCount val="77"/>
                <c:pt idx="0">
                  <c:v>7.6999999999999999E-2</c:v>
                </c:pt>
                <c:pt idx="1">
                  <c:v>3.7999999999999999E-2</c:v>
                </c:pt>
                <c:pt idx="2">
                  <c:v>0</c:v>
                </c:pt>
                <c:pt idx="3">
                  <c:v>6.0000000000000001E-3</c:v>
                </c:pt>
                <c:pt idx="4">
                  <c:v>3.4000000000000002E-2</c:v>
                </c:pt>
                <c:pt idx="5">
                  <c:v>4.4999999999999998E-2</c:v>
                </c:pt>
                <c:pt idx="6">
                  <c:v>0</c:v>
                </c:pt>
                <c:pt idx="7">
                  <c:v>2.8999999999999998E-2</c:v>
                </c:pt>
                <c:pt idx="8">
                  <c:v>3.7000000000000005E-2</c:v>
                </c:pt>
                <c:pt idx="9">
                  <c:v>3.6000000000000004E-2</c:v>
                </c:pt>
                <c:pt idx="10">
                  <c:v>5.0000000000000001E-3</c:v>
                </c:pt>
                <c:pt idx="11">
                  <c:v>7.6999999999999999E-2</c:v>
                </c:pt>
                <c:pt idx="12">
                  <c:v>3.7999999999999999E-2</c:v>
                </c:pt>
                <c:pt idx="13">
                  <c:v>2.7000000000000003E-2</c:v>
                </c:pt>
                <c:pt idx="14">
                  <c:v>2.3E-2</c:v>
                </c:pt>
                <c:pt idx="15">
                  <c:v>5.0000000000000001E-3</c:v>
                </c:pt>
                <c:pt idx="16">
                  <c:v>6.0000000000000001E-3</c:v>
                </c:pt>
                <c:pt idx="17">
                  <c:v>0.109</c:v>
                </c:pt>
                <c:pt idx="18">
                  <c:v>1.3000000000000001E-2</c:v>
                </c:pt>
                <c:pt idx="19">
                  <c:v>1.6E-2</c:v>
                </c:pt>
                <c:pt idx="20">
                  <c:v>1.8000000000000002E-2</c:v>
                </c:pt>
                <c:pt idx="21">
                  <c:v>0.05</c:v>
                </c:pt>
                <c:pt idx="22">
                  <c:v>1.3999999999999999E-2</c:v>
                </c:pt>
                <c:pt idx="23">
                  <c:v>6.9999999999999993E-3</c:v>
                </c:pt>
                <c:pt idx="24">
                  <c:v>1.3000000000000001E-2</c:v>
                </c:pt>
                <c:pt idx="25">
                  <c:v>6.6000000000000003E-2</c:v>
                </c:pt>
                <c:pt idx="26">
                  <c:v>5.2999999999999999E-2</c:v>
                </c:pt>
                <c:pt idx="27">
                  <c:v>0.2</c:v>
                </c:pt>
                <c:pt idx="28">
                  <c:v>0.11</c:v>
                </c:pt>
                <c:pt idx="29">
                  <c:v>0.13300000000000001</c:v>
                </c:pt>
                <c:pt idx="30">
                  <c:v>0.23399999999999999</c:v>
                </c:pt>
                <c:pt idx="31">
                  <c:v>0.14599999999999999</c:v>
                </c:pt>
                <c:pt idx="32">
                  <c:v>8.0000000000000002E-3</c:v>
                </c:pt>
                <c:pt idx="33">
                  <c:v>3.5000000000000003E-2</c:v>
                </c:pt>
                <c:pt idx="34">
                  <c:v>6.2E-2</c:v>
                </c:pt>
                <c:pt idx="35">
                  <c:v>4.0000000000000001E-3</c:v>
                </c:pt>
                <c:pt idx="36">
                  <c:v>5.5999999999999994E-2</c:v>
                </c:pt>
                <c:pt idx="37">
                  <c:v>5.2999999999999999E-2</c:v>
                </c:pt>
                <c:pt idx="38">
                  <c:v>4.0999999999999995E-2</c:v>
                </c:pt>
                <c:pt idx="39">
                  <c:v>6.7000000000000004E-2</c:v>
                </c:pt>
                <c:pt idx="40">
                  <c:v>5.0999999999999997E-2</c:v>
                </c:pt>
                <c:pt idx="41">
                  <c:v>5.7000000000000002E-2</c:v>
                </c:pt>
                <c:pt idx="42">
                  <c:v>0.09</c:v>
                </c:pt>
                <c:pt idx="43">
                  <c:v>3.9E-2</c:v>
                </c:pt>
                <c:pt idx="44">
                  <c:v>0.21100000000000002</c:v>
                </c:pt>
                <c:pt idx="45">
                  <c:v>0.16800000000000001</c:v>
                </c:pt>
                <c:pt idx="46">
                  <c:v>9.6000000000000002E-2</c:v>
                </c:pt>
                <c:pt idx="47">
                  <c:v>0.317</c:v>
                </c:pt>
                <c:pt idx="48">
                  <c:v>0.107</c:v>
                </c:pt>
                <c:pt idx="49">
                  <c:v>7.0999999999999994E-2</c:v>
                </c:pt>
                <c:pt idx="50">
                  <c:v>2.7000000000000003E-2</c:v>
                </c:pt>
                <c:pt idx="51">
                  <c:v>5.7999999999999996E-2</c:v>
                </c:pt>
                <c:pt idx="52">
                  <c:v>0.115</c:v>
                </c:pt>
                <c:pt idx="53">
                  <c:v>0.13200000000000001</c:v>
                </c:pt>
                <c:pt idx="54">
                  <c:v>2.8999999999999998E-2</c:v>
                </c:pt>
                <c:pt idx="55">
                  <c:v>8.199999999999999E-2</c:v>
                </c:pt>
                <c:pt idx="56">
                  <c:v>7.6999999999999999E-2</c:v>
                </c:pt>
                <c:pt idx="57">
                  <c:v>0.129</c:v>
                </c:pt>
                <c:pt idx="58">
                  <c:v>0.12</c:v>
                </c:pt>
                <c:pt idx="59">
                  <c:v>0.10400000000000001</c:v>
                </c:pt>
                <c:pt idx="60">
                  <c:v>6.7000000000000004E-2</c:v>
                </c:pt>
                <c:pt idx="61">
                  <c:v>0.127</c:v>
                </c:pt>
                <c:pt idx="62">
                  <c:v>1.8000000000000002E-2</c:v>
                </c:pt>
                <c:pt idx="63">
                  <c:v>1.2E-2</c:v>
                </c:pt>
                <c:pt idx="64">
                  <c:v>4.7E-2</c:v>
                </c:pt>
                <c:pt idx="65">
                  <c:v>6.0999999999999999E-2</c:v>
                </c:pt>
                <c:pt idx="66">
                  <c:v>0.11199999999999999</c:v>
                </c:pt>
                <c:pt idx="67">
                  <c:v>0.11199999999999999</c:v>
                </c:pt>
                <c:pt idx="68">
                  <c:v>0.12</c:v>
                </c:pt>
                <c:pt idx="69">
                  <c:v>0.11900000000000001</c:v>
                </c:pt>
                <c:pt idx="70">
                  <c:v>7.2999999999999995E-2</c:v>
                </c:pt>
                <c:pt idx="71">
                  <c:v>9.4E-2</c:v>
                </c:pt>
                <c:pt idx="72">
                  <c:v>6.7000000000000004E-2</c:v>
                </c:pt>
                <c:pt idx="73">
                  <c:v>6.0999999999999999E-2</c:v>
                </c:pt>
                <c:pt idx="74">
                  <c:v>0.11800000000000001</c:v>
                </c:pt>
                <c:pt idx="75">
                  <c:v>5.7000000000000002E-2</c:v>
                </c:pt>
                <c:pt idx="76">
                  <c:v>0.114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53A-4895-9FC2-2E8504B203B1}"/>
            </c:ext>
          </c:extLst>
        </c:ser>
        <c:ser>
          <c:idx val="2"/>
          <c:order val="2"/>
          <c:tx>
            <c:strRef>
              <c:f>Grunndata!$D$3</c:f>
              <c:strCache>
                <c:ptCount val="1"/>
                <c:pt idx="0">
                  <c:v>3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Grunndata!$A$4:$A$80</c:f>
              <c:strCache>
                <c:ptCount val="77"/>
                <c:pt idx="0">
                  <c:v>Hvis ja, hvor fornøyd var du med servicetorget? </c:v>
                </c:pt>
                <c:pt idx="1">
                  <c:v>Hvis ja, hvor fornøyd var du med de internettbaserte tjenestene? </c:v>
                </c:pt>
                <c:pt idx="2">
                  <c:v>Hvis ja, hvor fornøyd var du med barnehagetjenesten? </c:v>
                </c:pt>
                <c:pt idx="3">
                  <c:v>Hvis ja, hvor fornøyd var du med grunnskolen? </c:v>
                </c:pt>
                <c:pt idx="4">
                  <c:v>Hvis ja, hvor fornøyd var du med fritidstilbudet til ungdom? </c:v>
                </c:pt>
                <c:pt idx="5">
                  <c:v>Hvis ja, hvor fornøyd var du med hjemmehjelpstjenesten? </c:v>
                </c:pt>
                <c:pt idx="6">
                  <c:v>Hvis ja, hvor fornøyd var du med hjemmesykepleietjenesten? </c:v>
                </c:pt>
                <c:pt idx="7">
                  <c:v>Hvis ja, hvor fornøyd var du med heldøgns omsorgstjeneste/sykehjemtjenesten?</c:v>
                </c:pt>
                <c:pt idx="8">
                  <c:v>Hvis ja, hvor fornøyd var du med fastlegetjenesten?</c:v>
                </c:pt>
                <c:pt idx="9">
                  <c:v>Hvis ja, hvor fornøyd var du med legevakttjenesten?</c:v>
                </c:pt>
                <c:pt idx="10">
                  <c:v>Hvis ja, hvor fornøyd er du med bibliotek/bokbussen?</c:v>
                </c:pt>
                <c:pt idx="11">
                  <c:v>Hvis ja, hvor fornøyd var du med kulturskolen?</c:v>
                </c:pt>
                <c:pt idx="12">
                  <c:v>Alt i alt, hvor fornøyd er du med tjenestetilbudet i kommunen?</c:v>
                </c:pt>
                <c:pt idx="13">
                  <c:v> servicetorget? </c:v>
                </c:pt>
                <c:pt idx="14">
                  <c:v>de internettbaserte tjenestene? </c:v>
                </c:pt>
                <c:pt idx="15">
                  <c:v>barnehagetjenesten? </c:v>
                </c:pt>
                <c:pt idx="16">
                  <c:v> grunnskolen? </c:v>
                </c:pt>
                <c:pt idx="17">
                  <c:v> fritidstilbudet til ungdom? </c:v>
                </c:pt>
                <c:pt idx="18">
                  <c:v> hjemmehjelpstjenesten? </c:v>
                </c:pt>
                <c:pt idx="19">
                  <c:v> hjemmesykepleietjenesten?</c:v>
                </c:pt>
                <c:pt idx="20">
                  <c:v> heldøgns omsorgstjeneste/sykehjemtjenesten?</c:v>
                </c:pt>
                <c:pt idx="21">
                  <c:v> fastlegetjenesten?</c:v>
                </c:pt>
                <c:pt idx="22">
                  <c:v> legevakttjenesten?</c:v>
                </c:pt>
                <c:pt idx="23">
                  <c:v>bibliotek/bokbussen?</c:v>
                </c:pt>
                <c:pt idx="24">
                  <c:v>kulturskolen?</c:v>
                </c:pt>
                <c:pt idx="25">
                  <c:v>muligheter til å få arbeid innen rimelig avstand fra hjemmet?</c:v>
                </c:pt>
                <c:pt idx="26">
                  <c:v>muligheter til å etablere egen virksomhet i din kommune?</c:v>
                </c:pt>
                <c:pt idx="27">
                  <c:v>standard på veier og gater?</c:v>
                </c:pt>
                <c:pt idx="28">
                  <c:v>tilrettelegging for fotgjengere?</c:v>
                </c:pt>
                <c:pt idx="29">
                  <c:v>tilrettelegging for syklister?</c:v>
                </c:pt>
                <c:pt idx="30">
                  <c:v>kollektivtilbudet innenfor kommunen?</c:v>
                </c:pt>
                <c:pt idx="31">
                  <c:v>kollektivtilbudet inn og ut av kommunen?</c:v>
                </c:pt>
                <c:pt idx="32">
                  <c:v>kvaliteten på drikkevannet?</c:v>
                </c:pt>
                <c:pt idx="33">
                  <c:v>muligheten for sortering av avfall for gjenvinning?</c:v>
                </c:pt>
                <c:pt idx="34">
                  <c:v>henting av husholdningsavfall?</c:v>
                </c:pt>
                <c:pt idx="35">
                  <c:v>luftkvaliteten?</c:v>
                </c:pt>
                <c:pt idx="36">
                  <c:v>støynivået der du bor?</c:v>
                </c:pt>
                <c:pt idx="37">
                  <c:v>kommunens innsats for å møte klimautfordringene?</c:v>
                </c:pt>
                <c:pt idx="38">
                  <c:v>tilrettelegging for friluftsliv?</c:v>
                </c:pt>
                <c:pt idx="39">
                  <c:v>hvordan kommunen tar vare på naturen og landskapet?</c:v>
                </c:pt>
                <c:pt idx="40">
                  <c:v>oppvekstmiljøet for barn og unge?</c:v>
                </c:pt>
                <c:pt idx="41">
                  <c:v>kommunen som bosted for eldre?</c:v>
                </c:pt>
                <c:pt idx="42">
                  <c:v>kommunens hjelp til personer i vanskelige livssituasjoner?</c:v>
                </c:pt>
                <c:pt idx="43">
                  <c:v>naboskap og sosialt fellesskap?</c:v>
                </c:pt>
                <c:pt idx="44">
                  <c:v>møteplasser der du kan treffe andre?</c:v>
                </c:pt>
                <c:pt idx="45">
                  <c:v>folkeliv og aktivitet i kommunen?</c:v>
                </c:pt>
                <c:pt idx="46">
                  <c:v>ryddighet og renhold på offentlige steder?</c:v>
                </c:pt>
                <c:pt idx="47">
                  <c:v>tilbudet av kafeer, restauranter, uteliv?</c:v>
                </c:pt>
                <c:pt idx="48">
                  <c:v>bank, post og forsikring?</c:v>
                </c:pt>
                <c:pt idx="49">
                  <c:v>butikktilbudet?</c:v>
                </c:pt>
                <c:pt idx="50">
                  <c:v>muligheten for å skaffe seg leilighet?</c:v>
                </c:pt>
                <c:pt idx="51">
                  <c:v>muligheten for å skaffe seg enebolig/rekkehus?</c:v>
                </c:pt>
                <c:pt idx="52">
                  <c:v>muligheten for å skaffe seg tomt?</c:v>
                </c:pt>
                <c:pt idx="53">
                  <c:v>kulturtilbudet i kommunen?</c:v>
                </c:pt>
                <c:pt idx="54">
                  <c:v>muligheten til å delta i idrett?</c:v>
                </c:pt>
                <c:pt idx="55">
                  <c:v>andre fritidsaktiviteter?</c:v>
                </c:pt>
                <c:pt idx="56">
                  <c:v>utviklingen av kommunesenteret?</c:v>
                </c:pt>
                <c:pt idx="57">
                  <c:v>utviklingen av andre tettsteder/boområder i kommunen?</c:v>
                </c:pt>
                <c:pt idx="58">
                  <c:v>næringsutviklingen?</c:v>
                </c:pt>
                <c:pt idx="59">
                  <c:v>bevaringen av dyrket mark?</c:v>
                </c:pt>
                <c:pt idx="60">
                  <c:v>ivaretakingen av friluftsområder?</c:v>
                </c:pt>
                <c:pt idx="61">
                  <c:v>leke- og aktivitetsområder?</c:v>
                </c:pt>
                <c:pt idx="62">
                  <c:v>Hvor trygt opplever du at det er å bo og ferdes i din kommune?</c:v>
                </c:pt>
                <c:pt idx="63">
                  <c:v>området der du bor?</c:v>
                </c:pt>
                <c:pt idx="64">
                  <c:v>å bo i kommunen?</c:v>
                </c:pt>
                <c:pt idx="65">
                  <c:v>I hvilken grad vil du anbefale dine venner og bekjente å flytte til din kommune?</c:v>
                </c:pt>
                <c:pt idx="66">
                  <c:v>hvordan folkevalgte i kommunen lytter til innbyggernes synspunkter?</c:v>
                </c:pt>
                <c:pt idx="67">
                  <c:v>hvordan folkevalgte i kommunen løser lokale utfordringer?</c:v>
                </c:pt>
                <c:pt idx="68">
                  <c:v>muligheten for å påvirke kommunale beslutninger?</c:v>
                </c:pt>
                <c:pt idx="69">
                  <c:v>hvordan kommunen følger opp det som er blitt lovet?</c:v>
                </c:pt>
                <c:pt idx="70">
                  <c:v>serviceinnstillingen hos de ansatte i kommunen?</c:v>
                </c:pt>
                <c:pt idx="71">
                  <c:v>hvor raskt du får hjelp/svar på dine spørsmål?</c:v>
                </c:pt>
                <c:pt idx="72">
                  <c:v>informasjonen fra kommunen/bydelen?</c:v>
                </c:pt>
                <c:pt idx="73">
                  <c:v>har du tillit til at politikerne i kommunen arbeider for befolkningens beste?</c:v>
                </c:pt>
                <c:pt idx="74">
                  <c:v>har du tillit til at kommunen behandler like saker likt?</c:v>
                </c:pt>
                <c:pt idx="75">
                  <c:v>har du tillit til at kommunen følger lover og regler?</c:v>
                </c:pt>
                <c:pt idx="76">
                  <c:v>Tror du kommunen din har godt omdømme?</c:v>
                </c:pt>
              </c:strCache>
            </c:strRef>
          </c:cat>
          <c:val>
            <c:numRef>
              <c:f>Grunndata!$D$4:$D$80</c:f>
              <c:numCache>
                <c:formatCode>0.0\ %</c:formatCode>
                <c:ptCount val="77"/>
                <c:pt idx="0">
                  <c:v>0.14499999999999999</c:v>
                </c:pt>
                <c:pt idx="1">
                  <c:v>0.156</c:v>
                </c:pt>
                <c:pt idx="2">
                  <c:v>4.7E-2</c:v>
                </c:pt>
                <c:pt idx="3">
                  <c:v>0.11699999999999999</c:v>
                </c:pt>
                <c:pt idx="4">
                  <c:v>0.10300000000000001</c:v>
                </c:pt>
                <c:pt idx="5">
                  <c:v>0.13600000000000001</c:v>
                </c:pt>
                <c:pt idx="6">
                  <c:v>0.111</c:v>
                </c:pt>
                <c:pt idx="7">
                  <c:v>8.5999999999999993E-2</c:v>
                </c:pt>
                <c:pt idx="8">
                  <c:v>8.8000000000000009E-2</c:v>
                </c:pt>
                <c:pt idx="9">
                  <c:v>7.2000000000000008E-2</c:v>
                </c:pt>
                <c:pt idx="10">
                  <c:v>3.4000000000000002E-2</c:v>
                </c:pt>
                <c:pt idx="11">
                  <c:v>7.6999999999999999E-2</c:v>
                </c:pt>
                <c:pt idx="12">
                  <c:v>0.126</c:v>
                </c:pt>
                <c:pt idx="13">
                  <c:v>6.9000000000000006E-2</c:v>
                </c:pt>
                <c:pt idx="14">
                  <c:v>7.2000000000000008E-2</c:v>
                </c:pt>
                <c:pt idx="15">
                  <c:v>3.2000000000000001E-2</c:v>
                </c:pt>
                <c:pt idx="16">
                  <c:v>6.3E-2</c:v>
                </c:pt>
                <c:pt idx="17">
                  <c:v>0.13400000000000001</c:v>
                </c:pt>
                <c:pt idx="18">
                  <c:v>6.0999999999999999E-2</c:v>
                </c:pt>
                <c:pt idx="19">
                  <c:v>6.2E-2</c:v>
                </c:pt>
                <c:pt idx="20">
                  <c:v>4.9000000000000002E-2</c:v>
                </c:pt>
                <c:pt idx="21">
                  <c:v>0.15</c:v>
                </c:pt>
                <c:pt idx="22">
                  <c:v>6.9000000000000006E-2</c:v>
                </c:pt>
                <c:pt idx="23">
                  <c:v>2.5000000000000001E-2</c:v>
                </c:pt>
                <c:pt idx="24">
                  <c:v>3.3000000000000002E-2</c:v>
                </c:pt>
                <c:pt idx="25">
                  <c:v>0.12</c:v>
                </c:pt>
                <c:pt idx="26">
                  <c:v>6.4000000000000001E-2</c:v>
                </c:pt>
                <c:pt idx="27">
                  <c:v>0.31</c:v>
                </c:pt>
                <c:pt idx="28">
                  <c:v>0.23100000000000001</c:v>
                </c:pt>
                <c:pt idx="29">
                  <c:v>0.254</c:v>
                </c:pt>
                <c:pt idx="30">
                  <c:v>0.183</c:v>
                </c:pt>
                <c:pt idx="31">
                  <c:v>0.21100000000000002</c:v>
                </c:pt>
                <c:pt idx="32">
                  <c:v>1.9E-2</c:v>
                </c:pt>
                <c:pt idx="33">
                  <c:v>7.0999999999999994E-2</c:v>
                </c:pt>
                <c:pt idx="34">
                  <c:v>8.5000000000000006E-2</c:v>
                </c:pt>
                <c:pt idx="35">
                  <c:v>2.5000000000000001E-2</c:v>
                </c:pt>
                <c:pt idx="36">
                  <c:v>0.06</c:v>
                </c:pt>
                <c:pt idx="37">
                  <c:v>9.6000000000000002E-2</c:v>
                </c:pt>
                <c:pt idx="38">
                  <c:v>0.11</c:v>
                </c:pt>
                <c:pt idx="39">
                  <c:v>0.14899999999999999</c:v>
                </c:pt>
                <c:pt idx="40">
                  <c:v>0.153</c:v>
                </c:pt>
                <c:pt idx="41">
                  <c:v>0.11800000000000001</c:v>
                </c:pt>
                <c:pt idx="42">
                  <c:v>0.13100000000000001</c:v>
                </c:pt>
                <c:pt idx="43">
                  <c:v>0.106</c:v>
                </c:pt>
                <c:pt idx="44">
                  <c:v>0.26400000000000001</c:v>
                </c:pt>
                <c:pt idx="45">
                  <c:v>0.26700000000000002</c:v>
                </c:pt>
                <c:pt idx="46">
                  <c:v>0.21</c:v>
                </c:pt>
                <c:pt idx="47">
                  <c:v>0.22399999999999998</c:v>
                </c:pt>
                <c:pt idx="48">
                  <c:v>0.23300000000000001</c:v>
                </c:pt>
                <c:pt idx="49">
                  <c:v>0.23800000000000002</c:v>
                </c:pt>
                <c:pt idx="50">
                  <c:v>0.08</c:v>
                </c:pt>
                <c:pt idx="51">
                  <c:v>0.10800000000000001</c:v>
                </c:pt>
                <c:pt idx="52">
                  <c:v>0.113</c:v>
                </c:pt>
                <c:pt idx="53">
                  <c:v>0.19</c:v>
                </c:pt>
                <c:pt idx="54">
                  <c:v>6.4000000000000001E-2</c:v>
                </c:pt>
                <c:pt idx="55">
                  <c:v>0.14199999999999999</c:v>
                </c:pt>
                <c:pt idx="56">
                  <c:v>0.17499999999999999</c:v>
                </c:pt>
                <c:pt idx="57">
                  <c:v>0.223</c:v>
                </c:pt>
                <c:pt idx="58">
                  <c:v>0.218</c:v>
                </c:pt>
                <c:pt idx="59">
                  <c:v>0.16699999999999998</c:v>
                </c:pt>
                <c:pt idx="60">
                  <c:v>0.17499999999999999</c:v>
                </c:pt>
                <c:pt idx="61">
                  <c:v>0.23300000000000001</c:v>
                </c:pt>
                <c:pt idx="62">
                  <c:v>4.7E-2</c:v>
                </c:pt>
                <c:pt idx="63">
                  <c:v>6.5000000000000002E-2</c:v>
                </c:pt>
                <c:pt idx="64">
                  <c:v>0.10800000000000001</c:v>
                </c:pt>
                <c:pt idx="65">
                  <c:v>0.124</c:v>
                </c:pt>
                <c:pt idx="66">
                  <c:v>0.161</c:v>
                </c:pt>
                <c:pt idx="67">
                  <c:v>0.24100000000000002</c:v>
                </c:pt>
                <c:pt idx="68">
                  <c:v>0.21</c:v>
                </c:pt>
                <c:pt idx="69">
                  <c:v>0.251</c:v>
                </c:pt>
                <c:pt idx="70">
                  <c:v>0.16300000000000001</c:v>
                </c:pt>
                <c:pt idx="71">
                  <c:v>0.13699999999999998</c:v>
                </c:pt>
                <c:pt idx="72">
                  <c:v>9.8000000000000004E-2</c:v>
                </c:pt>
                <c:pt idx="73">
                  <c:v>0.152</c:v>
                </c:pt>
                <c:pt idx="74">
                  <c:v>0.183</c:v>
                </c:pt>
                <c:pt idx="75">
                  <c:v>0.124</c:v>
                </c:pt>
                <c:pt idx="76">
                  <c:v>0.20800000000000002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53A-4895-9FC2-2E8504B203B1}"/>
            </c:ext>
          </c:extLst>
        </c:ser>
        <c:ser>
          <c:idx val="3"/>
          <c:order val="3"/>
          <c:tx>
            <c:strRef>
              <c:f>Grunndata!$E$3</c:f>
              <c:strCache>
                <c:ptCount val="1"/>
                <c:pt idx="0">
                  <c:v>4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Grunndata!$A$4:$A$80</c:f>
              <c:strCache>
                <c:ptCount val="77"/>
                <c:pt idx="0">
                  <c:v>Hvis ja, hvor fornøyd var du med servicetorget? </c:v>
                </c:pt>
                <c:pt idx="1">
                  <c:v>Hvis ja, hvor fornøyd var du med de internettbaserte tjenestene? </c:v>
                </c:pt>
                <c:pt idx="2">
                  <c:v>Hvis ja, hvor fornøyd var du med barnehagetjenesten? </c:v>
                </c:pt>
                <c:pt idx="3">
                  <c:v>Hvis ja, hvor fornøyd var du med grunnskolen? </c:v>
                </c:pt>
                <c:pt idx="4">
                  <c:v>Hvis ja, hvor fornøyd var du med fritidstilbudet til ungdom? </c:v>
                </c:pt>
                <c:pt idx="5">
                  <c:v>Hvis ja, hvor fornøyd var du med hjemmehjelpstjenesten? </c:v>
                </c:pt>
                <c:pt idx="6">
                  <c:v>Hvis ja, hvor fornøyd var du med hjemmesykepleietjenesten? </c:v>
                </c:pt>
                <c:pt idx="7">
                  <c:v>Hvis ja, hvor fornøyd var du med heldøgns omsorgstjeneste/sykehjemtjenesten?</c:v>
                </c:pt>
                <c:pt idx="8">
                  <c:v>Hvis ja, hvor fornøyd var du med fastlegetjenesten?</c:v>
                </c:pt>
                <c:pt idx="9">
                  <c:v>Hvis ja, hvor fornøyd var du med legevakttjenesten?</c:v>
                </c:pt>
                <c:pt idx="10">
                  <c:v>Hvis ja, hvor fornøyd er du med bibliotek/bokbussen?</c:v>
                </c:pt>
                <c:pt idx="11">
                  <c:v>Hvis ja, hvor fornøyd var du med kulturskolen?</c:v>
                </c:pt>
                <c:pt idx="12">
                  <c:v>Alt i alt, hvor fornøyd er du med tjenestetilbudet i kommunen?</c:v>
                </c:pt>
                <c:pt idx="13">
                  <c:v> servicetorget? </c:v>
                </c:pt>
                <c:pt idx="14">
                  <c:v>de internettbaserte tjenestene? </c:v>
                </c:pt>
                <c:pt idx="15">
                  <c:v>barnehagetjenesten? </c:v>
                </c:pt>
                <c:pt idx="16">
                  <c:v> grunnskolen? </c:v>
                </c:pt>
                <c:pt idx="17">
                  <c:v> fritidstilbudet til ungdom? </c:v>
                </c:pt>
                <c:pt idx="18">
                  <c:v> hjemmehjelpstjenesten? </c:v>
                </c:pt>
                <c:pt idx="19">
                  <c:v> hjemmesykepleietjenesten?</c:v>
                </c:pt>
                <c:pt idx="20">
                  <c:v> heldøgns omsorgstjeneste/sykehjemtjenesten?</c:v>
                </c:pt>
                <c:pt idx="21">
                  <c:v> fastlegetjenesten?</c:v>
                </c:pt>
                <c:pt idx="22">
                  <c:v> legevakttjenesten?</c:v>
                </c:pt>
                <c:pt idx="23">
                  <c:v>bibliotek/bokbussen?</c:v>
                </c:pt>
                <c:pt idx="24">
                  <c:v>kulturskolen?</c:v>
                </c:pt>
                <c:pt idx="25">
                  <c:v>muligheter til å få arbeid innen rimelig avstand fra hjemmet?</c:v>
                </c:pt>
                <c:pt idx="26">
                  <c:v>muligheter til å etablere egen virksomhet i din kommune?</c:v>
                </c:pt>
                <c:pt idx="27">
                  <c:v>standard på veier og gater?</c:v>
                </c:pt>
                <c:pt idx="28">
                  <c:v>tilrettelegging for fotgjengere?</c:v>
                </c:pt>
                <c:pt idx="29">
                  <c:v>tilrettelegging for syklister?</c:v>
                </c:pt>
                <c:pt idx="30">
                  <c:v>kollektivtilbudet innenfor kommunen?</c:v>
                </c:pt>
                <c:pt idx="31">
                  <c:v>kollektivtilbudet inn og ut av kommunen?</c:v>
                </c:pt>
                <c:pt idx="32">
                  <c:v>kvaliteten på drikkevannet?</c:v>
                </c:pt>
                <c:pt idx="33">
                  <c:v>muligheten for sortering av avfall for gjenvinning?</c:v>
                </c:pt>
                <c:pt idx="34">
                  <c:v>henting av husholdningsavfall?</c:v>
                </c:pt>
                <c:pt idx="35">
                  <c:v>luftkvaliteten?</c:v>
                </c:pt>
                <c:pt idx="36">
                  <c:v>støynivået der du bor?</c:v>
                </c:pt>
                <c:pt idx="37">
                  <c:v>kommunens innsats for å møte klimautfordringene?</c:v>
                </c:pt>
                <c:pt idx="38">
                  <c:v>tilrettelegging for friluftsliv?</c:v>
                </c:pt>
                <c:pt idx="39">
                  <c:v>hvordan kommunen tar vare på naturen og landskapet?</c:v>
                </c:pt>
                <c:pt idx="40">
                  <c:v>oppvekstmiljøet for barn og unge?</c:v>
                </c:pt>
                <c:pt idx="41">
                  <c:v>kommunen som bosted for eldre?</c:v>
                </c:pt>
                <c:pt idx="42">
                  <c:v>kommunens hjelp til personer i vanskelige livssituasjoner?</c:v>
                </c:pt>
                <c:pt idx="43">
                  <c:v>naboskap og sosialt fellesskap?</c:v>
                </c:pt>
                <c:pt idx="44">
                  <c:v>møteplasser der du kan treffe andre?</c:v>
                </c:pt>
                <c:pt idx="45">
                  <c:v>folkeliv og aktivitet i kommunen?</c:v>
                </c:pt>
                <c:pt idx="46">
                  <c:v>ryddighet og renhold på offentlige steder?</c:v>
                </c:pt>
                <c:pt idx="47">
                  <c:v>tilbudet av kafeer, restauranter, uteliv?</c:v>
                </c:pt>
                <c:pt idx="48">
                  <c:v>bank, post og forsikring?</c:v>
                </c:pt>
                <c:pt idx="49">
                  <c:v>butikktilbudet?</c:v>
                </c:pt>
                <c:pt idx="50">
                  <c:v>muligheten for å skaffe seg leilighet?</c:v>
                </c:pt>
                <c:pt idx="51">
                  <c:v>muligheten for å skaffe seg enebolig/rekkehus?</c:v>
                </c:pt>
                <c:pt idx="52">
                  <c:v>muligheten for å skaffe seg tomt?</c:v>
                </c:pt>
                <c:pt idx="53">
                  <c:v>kulturtilbudet i kommunen?</c:v>
                </c:pt>
                <c:pt idx="54">
                  <c:v>muligheten til å delta i idrett?</c:v>
                </c:pt>
                <c:pt idx="55">
                  <c:v>andre fritidsaktiviteter?</c:v>
                </c:pt>
                <c:pt idx="56">
                  <c:v>utviklingen av kommunesenteret?</c:v>
                </c:pt>
                <c:pt idx="57">
                  <c:v>utviklingen av andre tettsteder/boområder i kommunen?</c:v>
                </c:pt>
                <c:pt idx="58">
                  <c:v>næringsutviklingen?</c:v>
                </c:pt>
                <c:pt idx="59">
                  <c:v>bevaringen av dyrket mark?</c:v>
                </c:pt>
                <c:pt idx="60">
                  <c:v>ivaretakingen av friluftsområder?</c:v>
                </c:pt>
                <c:pt idx="61">
                  <c:v>leke- og aktivitetsområder?</c:v>
                </c:pt>
                <c:pt idx="62">
                  <c:v>Hvor trygt opplever du at det er å bo og ferdes i din kommune?</c:v>
                </c:pt>
                <c:pt idx="63">
                  <c:v>området der du bor?</c:v>
                </c:pt>
                <c:pt idx="64">
                  <c:v>å bo i kommunen?</c:v>
                </c:pt>
                <c:pt idx="65">
                  <c:v>I hvilken grad vil du anbefale dine venner og bekjente å flytte til din kommune?</c:v>
                </c:pt>
                <c:pt idx="66">
                  <c:v>hvordan folkevalgte i kommunen lytter til innbyggernes synspunkter?</c:v>
                </c:pt>
                <c:pt idx="67">
                  <c:v>hvordan folkevalgte i kommunen løser lokale utfordringer?</c:v>
                </c:pt>
                <c:pt idx="68">
                  <c:v>muligheten for å påvirke kommunale beslutninger?</c:v>
                </c:pt>
                <c:pt idx="69">
                  <c:v>hvordan kommunen følger opp det som er blitt lovet?</c:v>
                </c:pt>
                <c:pt idx="70">
                  <c:v>serviceinnstillingen hos de ansatte i kommunen?</c:v>
                </c:pt>
                <c:pt idx="71">
                  <c:v>hvor raskt du får hjelp/svar på dine spørsmål?</c:v>
                </c:pt>
                <c:pt idx="72">
                  <c:v>informasjonen fra kommunen/bydelen?</c:v>
                </c:pt>
                <c:pt idx="73">
                  <c:v>har du tillit til at politikerne i kommunen arbeider for befolkningens beste?</c:v>
                </c:pt>
                <c:pt idx="74">
                  <c:v>har du tillit til at kommunen behandler like saker likt?</c:v>
                </c:pt>
                <c:pt idx="75">
                  <c:v>har du tillit til at kommunen følger lover og regler?</c:v>
                </c:pt>
                <c:pt idx="76">
                  <c:v>Tror du kommunen din har godt omdømme?</c:v>
                </c:pt>
              </c:strCache>
            </c:strRef>
          </c:cat>
          <c:val>
            <c:numRef>
              <c:f>Grunndata!$E$4:$E$80</c:f>
              <c:numCache>
                <c:formatCode>0.0\ %</c:formatCode>
                <c:ptCount val="77"/>
                <c:pt idx="0">
                  <c:v>0.214</c:v>
                </c:pt>
                <c:pt idx="1">
                  <c:v>0.23300000000000001</c:v>
                </c:pt>
                <c:pt idx="2">
                  <c:v>9.3000000000000013E-2</c:v>
                </c:pt>
                <c:pt idx="3">
                  <c:v>0.21600000000000003</c:v>
                </c:pt>
                <c:pt idx="4">
                  <c:v>0.26700000000000002</c:v>
                </c:pt>
                <c:pt idx="5">
                  <c:v>0.318</c:v>
                </c:pt>
                <c:pt idx="6">
                  <c:v>0.222</c:v>
                </c:pt>
                <c:pt idx="7">
                  <c:v>0.2</c:v>
                </c:pt>
                <c:pt idx="8">
                  <c:v>0.156</c:v>
                </c:pt>
                <c:pt idx="9">
                  <c:v>0.17499999999999999</c:v>
                </c:pt>
                <c:pt idx="10">
                  <c:v>0.16500000000000001</c:v>
                </c:pt>
                <c:pt idx="11">
                  <c:v>0.24399999999999999</c:v>
                </c:pt>
                <c:pt idx="12">
                  <c:v>0.33500000000000002</c:v>
                </c:pt>
                <c:pt idx="13">
                  <c:v>0.184</c:v>
                </c:pt>
                <c:pt idx="14">
                  <c:v>0.19</c:v>
                </c:pt>
                <c:pt idx="15">
                  <c:v>0.14800000000000002</c:v>
                </c:pt>
                <c:pt idx="16">
                  <c:v>0.16500000000000001</c:v>
                </c:pt>
                <c:pt idx="17">
                  <c:v>0.17499999999999999</c:v>
                </c:pt>
                <c:pt idx="18">
                  <c:v>0.13900000000000001</c:v>
                </c:pt>
                <c:pt idx="19">
                  <c:v>0.15</c:v>
                </c:pt>
                <c:pt idx="20">
                  <c:v>0.14599999999999999</c:v>
                </c:pt>
                <c:pt idx="21">
                  <c:v>0.11699999999999999</c:v>
                </c:pt>
                <c:pt idx="22">
                  <c:v>0.20600000000000002</c:v>
                </c:pt>
                <c:pt idx="23">
                  <c:v>0.1</c:v>
                </c:pt>
                <c:pt idx="24">
                  <c:v>9.5000000000000001E-2</c:v>
                </c:pt>
                <c:pt idx="25">
                  <c:v>0.16500000000000001</c:v>
                </c:pt>
                <c:pt idx="26">
                  <c:v>0.12300000000000001</c:v>
                </c:pt>
                <c:pt idx="27">
                  <c:v>0.27699999999999997</c:v>
                </c:pt>
                <c:pt idx="28">
                  <c:v>0.316</c:v>
                </c:pt>
                <c:pt idx="29">
                  <c:v>0.254</c:v>
                </c:pt>
                <c:pt idx="30">
                  <c:v>6.7000000000000004E-2</c:v>
                </c:pt>
                <c:pt idx="31">
                  <c:v>0.17899999999999999</c:v>
                </c:pt>
                <c:pt idx="32">
                  <c:v>7.4999999999999997E-2</c:v>
                </c:pt>
                <c:pt idx="33">
                  <c:v>0.16399999999999998</c:v>
                </c:pt>
                <c:pt idx="34">
                  <c:v>0.156</c:v>
                </c:pt>
                <c:pt idx="35">
                  <c:v>7.0999999999999994E-2</c:v>
                </c:pt>
                <c:pt idx="36">
                  <c:v>0.16</c:v>
                </c:pt>
                <c:pt idx="37">
                  <c:v>0.157</c:v>
                </c:pt>
                <c:pt idx="38">
                  <c:v>0.252</c:v>
                </c:pt>
                <c:pt idx="39">
                  <c:v>0.29799999999999999</c:v>
                </c:pt>
                <c:pt idx="40">
                  <c:v>0.29600000000000004</c:v>
                </c:pt>
                <c:pt idx="41">
                  <c:v>0.28100000000000003</c:v>
                </c:pt>
                <c:pt idx="42">
                  <c:v>0.17</c:v>
                </c:pt>
                <c:pt idx="43">
                  <c:v>0.24199999999999999</c:v>
                </c:pt>
                <c:pt idx="44">
                  <c:v>0.24299999999999999</c:v>
                </c:pt>
                <c:pt idx="45">
                  <c:v>0.29600000000000004</c:v>
                </c:pt>
                <c:pt idx="46">
                  <c:v>0.34499999999999997</c:v>
                </c:pt>
                <c:pt idx="47">
                  <c:v>0.126</c:v>
                </c:pt>
                <c:pt idx="48">
                  <c:v>0.252</c:v>
                </c:pt>
                <c:pt idx="49">
                  <c:v>0.29899999999999999</c:v>
                </c:pt>
                <c:pt idx="50">
                  <c:v>0.159</c:v>
                </c:pt>
                <c:pt idx="51">
                  <c:v>0.18</c:v>
                </c:pt>
                <c:pt idx="52">
                  <c:v>9.5000000000000001E-2</c:v>
                </c:pt>
                <c:pt idx="53">
                  <c:v>0.27200000000000002</c:v>
                </c:pt>
                <c:pt idx="54">
                  <c:v>0.19600000000000001</c:v>
                </c:pt>
                <c:pt idx="55">
                  <c:v>0.28199999999999997</c:v>
                </c:pt>
                <c:pt idx="56">
                  <c:v>0.29699999999999999</c:v>
                </c:pt>
                <c:pt idx="57">
                  <c:v>0.248</c:v>
                </c:pt>
                <c:pt idx="58">
                  <c:v>0.24100000000000002</c:v>
                </c:pt>
                <c:pt idx="59">
                  <c:v>0.2</c:v>
                </c:pt>
                <c:pt idx="60">
                  <c:v>0.312</c:v>
                </c:pt>
                <c:pt idx="61">
                  <c:v>0.25800000000000001</c:v>
                </c:pt>
                <c:pt idx="62">
                  <c:v>0.14300000000000002</c:v>
                </c:pt>
                <c:pt idx="63">
                  <c:v>0.14599999999999999</c:v>
                </c:pt>
                <c:pt idx="64">
                  <c:v>0.223</c:v>
                </c:pt>
                <c:pt idx="65">
                  <c:v>0.23600000000000002</c:v>
                </c:pt>
                <c:pt idx="66">
                  <c:v>0.28000000000000003</c:v>
                </c:pt>
                <c:pt idx="67">
                  <c:v>0.30299999999999999</c:v>
                </c:pt>
                <c:pt idx="68">
                  <c:v>0.25900000000000001</c:v>
                </c:pt>
                <c:pt idx="69">
                  <c:v>0.26100000000000001</c:v>
                </c:pt>
                <c:pt idx="70">
                  <c:v>0.27899999999999997</c:v>
                </c:pt>
                <c:pt idx="71">
                  <c:v>0.22399999999999998</c:v>
                </c:pt>
                <c:pt idx="72">
                  <c:v>0.22899999999999998</c:v>
                </c:pt>
                <c:pt idx="73">
                  <c:v>0.311</c:v>
                </c:pt>
                <c:pt idx="74">
                  <c:v>0.22399999999999998</c:v>
                </c:pt>
                <c:pt idx="75">
                  <c:v>0.29299999999999998</c:v>
                </c:pt>
                <c:pt idx="76">
                  <c:v>0.36899999999999999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53A-4895-9FC2-2E8504B203B1}"/>
            </c:ext>
          </c:extLst>
        </c:ser>
        <c:ser>
          <c:idx val="4"/>
          <c:order val="4"/>
          <c:tx>
            <c:strRef>
              <c:f>Grunndata!$F$3</c:f>
              <c:strCache>
                <c:ptCount val="1"/>
                <c:pt idx="0">
                  <c:v>5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Grunndata!$A$4:$A$80</c:f>
              <c:strCache>
                <c:ptCount val="77"/>
                <c:pt idx="0">
                  <c:v>Hvis ja, hvor fornøyd var du med servicetorget? </c:v>
                </c:pt>
                <c:pt idx="1">
                  <c:v>Hvis ja, hvor fornøyd var du med de internettbaserte tjenestene? </c:v>
                </c:pt>
                <c:pt idx="2">
                  <c:v>Hvis ja, hvor fornøyd var du med barnehagetjenesten? </c:v>
                </c:pt>
                <c:pt idx="3">
                  <c:v>Hvis ja, hvor fornøyd var du med grunnskolen? </c:v>
                </c:pt>
                <c:pt idx="4">
                  <c:v>Hvis ja, hvor fornøyd var du med fritidstilbudet til ungdom? </c:v>
                </c:pt>
                <c:pt idx="5">
                  <c:v>Hvis ja, hvor fornøyd var du med hjemmehjelpstjenesten? </c:v>
                </c:pt>
                <c:pt idx="6">
                  <c:v>Hvis ja, hvor fornøyd var du med hjemmesykepleietjenesten? </c:v>
                </c:pt>
                <c:pt idx="7">
                  <c:v>Hvis ja, hvor fornøyd var du med heldøgns omsorgstjeneste/sykehjemtjenesten?</c:v>
                </c:pt>
                <c:pt idx="8">
                  <c:v>Hvis ja, hvor fornøyd var du med fastlegetjenesten?</c:v>
                </c:pt>
                <c:pt idx="9">
                  <c:v>Hvis ja, hvor fornøyd var du med legevakttjenesten?</c:v>
                </c:pt>
                <c:pt idx="10">
                  <c:v>Hvis ja, hvor fornøyd er du med bibliotek/bokbussen?</c:v>
                </c:pt>
                <c:pt idx="11">
                  <c:v>Hvis ja, hvor fornøyd var du med kulturskolen?</c:v>
                </c:pt>
                <c:pt idx="12">
                  <c:v>Alt i alt, hvor fornøyd er du med tjenestetilbudet i kommunen?</c:v>
                </c:pt>
                <c:pt idx="13">
                  <c:v> servicetorget? </c:v>
                </c:pt>
                <c:pt idx="14">
                  <c:v>de internettbaserte tjenestene? </c:v>
                </c:pt>
                <c:pt idx="15">
                  <c:v>barnehagetjenesten? </c:v>
                </c:pt>
                <c:pt idx="16">
                  <c:v> grunnskolen? </c:v>
                </c:pt>
                <c:pt idx="17">
                  <c:v> fritidstilbudet til ungdom? </c:v>
                </c:pt>
                <c:pt idx="18">
                  <c:v> hjemmehjelpstjenesten? </c:v>
                </c:pt>
                <c:pt idx="19">
                  <c:v> hjemmesykepleietjenesten?</c:v>
                </c:pt>
                <c:pt idx="20">
                  <c:v> heldøgns omsorgstjeneste/sykehjemtjenesten?</c:v>
                </c:pt>
                <c:pt idx="21">
                  <c:v> fastlegetjenesten?</c:v>
                </c:pt>
                <c:pt idx="22">
                  <c:v> legevakttjenesten?</c:v>
                </c:pt>
                <c:pt idx="23">
                  <c:v>bibliotek/bokbussen?</c:v>
                </c:pt>
                <c:pt idx="24">
                  <c:v>kulturskolen?</c:v>
                </c:pt>
                <c:pt idx="25">
                  <c:v>muligheter til å få arbeid innen rimelig avstand fra hjemmet?</c:v>
                </c:pt>
                <c:pt idx="26">
                  <c:v>muligheter til å etablere egen virksomhet i din kommune?</c:v>
                </c:pt>
                <c:pt idx="27">
                  <c:v>standard på veier og gater?</c:v>
                </c:pt>
                <c:pt idx="28">
                  <c:v>tilrettelegging for fotgjengere?</c:v>
                </c:pt>
                <c:pt idx="29">
                  <c:v>tilrettelegging for syklister?</c:v>
                </c:pt>
                <c:pt idx="30">
                  <c:v>kollektivtilbudet innenfor kommunen?</c:v>
                </c:pt>
                <c:pt idx="31">
                  <c:v>kollektivtilbudet inn og ut av kommunen?</c:v>
                </c:pt>
                <c:pt idx="32">
                  <c:v>kvaliteten på drikkevannet?</c:v>
                </c:pt>
                <c:pt idx="33">
                  <c:v>muligheten for sortering av avfall for gjenvinning?</c:v>
                </c:pt>
                <c:pt idx="34">
                  <c:v>henting av husholdningsavfall?</c:v>
                </c:pt>
                <c:pt idx="35">
                  <c:v>luftkvaliteten?</c:v>
                </c:pt>
                <c:pt idx="36">
                  <c:v>støynivået der du bor?</c:v>
                </c:pt>
                <c:pt idx="37">
                  <c:v>kommunens innsats for å møte klimautfordringene?</c:v>
                </c:pt>
                <c:pt idx="38">
                  <c:v>tilrettelegging for friluftsliv?</c:v>
                </c:pt>
                <c:pt idx="39">
                  <c:v>hvordan kommunen tar vare på naturen og landskapet?</c:v>
                </c:pt>
                <c:pt idx="40">
                  <c:v>oppvekstmiljøet for barn og unge?</c:v>
                </c:pt>
                <c:pt idx="41">
                  <c:v>kommunen som bosted for eldre?</c:v>
                </c:pt>
                <c:pt idx="42">
                  <c:v>kommunens hjelp til personer i vanskelige livssituasjoner?</c:v>
                </c:pt>
                <c:pt idx="43">
                  <c:v>naboskap og sosialt fellesskap?</c:v>
                </c:pt>
                <c:pt idx="44">
                  <c:v>møteplasser der du kan treffe andre?</c:v>
                </c:pt>
                <c:pt idx="45">
                  <c:v>folkeliv og aktivitet i kommunen?</c:v>
                </c:pt>
                <c:pt idx="46">
                  <c:v>ryddighet og renhold på offentlige steder?</c:v>
                </c:pt>
                <c:pt idx="47">
                  <c:v>tilbudet av kafeer, restauranter, uteliv?</c:v>
                </c:pt>
                <c:pt idx="48">
                  <c:v>bank, post og forsikring?</c:v>
                </c:pt>
                <c:pt idx="49">
                  <c:v>butikktilbudet?</c:v>
                </c:pt>
                <c:pt idx="50">
                  <c:v>muligheten for å skaffe seg leilighet?</c:v>
                </c:pt>
                <c:pt idx="51">
                  <c:v>muligheten for å skaffe seg enebolig/rekkehus?</c:v>
                </c:pt>
                <c:pt idx="52">
                  <c:v>muligheten for å skaffe seg tomt?</c:v>
                </c:pt>
                <c:pt idx="53">
                  <c:v>kulturtilbudet i kommunen?</c:v>
                </c:pt>
                <c:pt idx="54">
                  <c:v>muligheten til å delta i idrett?</c:v>
                </c:pt>
                <c:pt idx="55">
                  <c:v>andre fritidsaktiviteter?</c:v>
                </c:pt>
                <c:pt idx="56">
                  <c:v>utviklingen av kommunesenteret?</c:v>
                </c:pt>
                <c:pt idx="57">
                  <c:v>utviklingen av andre tettsteder/boområder i kommunen?</c:v>
                </c:pt>
                <c:pt idx="58">
                  <c:v>næringsutviklingen?</c:v>
                </c:pt>
                <c:pt idx="59">
                  <c:v>bevaringen av dyrket mark?</c:v>
                </c:pt>
                <c:pt idx="60">
                  <c:v>ivaretakingen av friluftsområder?</c:v>
                </c:pt>
                <c:pt idx="61">
                  <c:v>leke- og aktivitetsområder?</c:v>
                </c:pt>
                <c:pt idx="62">
                  <c:v>Hvor trygt opplever du at det er å bo og ferdes i din kommune?</c:v>
                </c:pt>
                <c:pt idx="63">
                  <c:v>området der du bor?</c:v>
                </c:pt>
                <c:pt idx="64">
                  <c:v>å bo i kommunen?</c:v>
                </c:pt>
                <c:pt idx="65">
                  <c:v>I hvilken grad vil du anbefale dine venner og bekjente å flytte til din kommune?</c:v>
                </c:pt>
                <c:pt idx="66">
                  <c:v>hvordan folkevalgte i kommunen lytter til innbyggernes synspunkter?</c:v>
                </c:pt>
                <c:pt idx="67">
                  <c:v>hvordan folkevalgte i kommunen løser lokale utfordringer?</c:v>
                </c:pt>
                <c:pt idx="68">
                  <c:v>muligheten for å påvirke kommunale beslutninger?</c:v>
                </c:pt>
                <c:pt idx="69">
                  <c:v>hvordan kommunen følger opp det som er blitt lovet?</c:v>
                </c:pt>
                <c:pt idx="70">
                  <c:v>serviceinnstillingen hos de ansatte i kommunen?</c:v>
                </c:pt>
                <c:pt idx="71">
                  <c:v>hvor raskt du får hjelp/svar på dine spørsmål?</c:v>
                </c:pt>
                <c:pt idx="72">
                  <c:v>informasjonen fra kommunen/bydelen?</c:v>
                </c:pt>
                <c:pt idx="73">
                  <c:v>har du tillit til at politikerne i kommunen arbeider for befolkningens beste?</c:v>
                </c:pt>
                <c:pt idx="74">
                  <c:v>har du tillit til at kommunen behandler like saker likt?</c:v>
                </c:pt>
                <c:pt idx="75">
                  <c:v>har du tillit til at kommunen følger lover og regler?</c:v>
                </c:pt>
                <c:pt idx="76">
                  <c:v>Tror du kommunen din har godt omdømme?</c:v>
                </c:pt>
              </c:strCache>
            </c:strRef>
          </c:cat>
          <c:val>
            <c:numRef>
              <c:f>Grunndata!$F$4:$F$80</c:f>
              <c:numCache>
                <c:formatCode>0.0\ %</c:formatCode>
                <c:ptCount val="77"/>
                <c:pt idx="0">
                  <c:v>0.29899999999999999</c:v>
                </c:pt>
                <c:pt idx="1">
                  <c:v>0.34700000000000003</c:v>
                </c:pt>
                <c:pt idx="2">
                  <c:v>0.39299999999999996</c:v>
                </c:pt>
                <c:pt idx="3">
                  <c:v>0.43799999999999994</c:v>
                </c:pt>
                <c:pt idx="4">
                  <c:v>0.33600000000000002</c:v>
                </c:pt>
                <c:pt idx="5">
                  <c:v>0.182</c:v>
                </c:pt>
                <c:pt idx="6">
                  <c:v>0.35600000000000004</c:v>
                </c:pt>
                <c:pt idx="7">
                  <c:v>0.4</c:v>
                </c:pt>
                <c:pt idx="8">
                  <c:v>0.32299999999999995</c:v>
                </c:pt>
                <c:pt idx="9">
                  <c:v>0.35600000000000004</c:v>
                </c:pt>
                <c:pt idx="10">
                  <c:v>0.32</c:v>
                </c:pt>
                <c:pt idx="11">
                  <c:v>0.33299999999999996</c:v>
                </c:pt>
                <c:pt idx="12">
                  <c:v>0.31900000000000001</c:v>
                </c:pt>
                <c:pt idx="13">
                  <c:v>0.14599999999999999</c:v>
                </c:pt>
                <c:pt idx="14">
                  <c:v>0.16300000000000001</c:v>
                </c:pt>
                <c:pt idx="15">
                  <c:v>0.25800000000000001</c:v>
                </c:pt>
                <c:pt idx="16">
                  <c:v>0.247</c:v>
                </c:pt>
                <c:pt idx="17">
                  <c:v>8.6999999999999994E-2</c:v>
                </c:pt>
                <c:pt idx="18">
                  <c:v>0.13699999999999998</c:v>
                </c:pt>
                <c:pt idx="19">
                  <c:v>0.159</c:v>
                </c:pt>
                <c:pt idx="20">
                  <c:v>0.16399999999999998</c:v>
                </c:pt>
                <c:pt idx="21">
                  <c:v>0.1</c:v>
                </c:pt>
                <c:pt idx="22">
                  <c:v>0.26500000000000001</c:v>
                </c:pt>
                <c:pt idx="23">
                  <c:v>0.17399999999999999</c:v>
                </c:pt>
                <c:pt idx="24">
                  <c:v>0.19500000000000001</c:v>
                </c:pt>
                <c:pt idx="25">
                  <c:v>0.17699999999999999</c:v>
                </c:pt>
                <c:pt idx="26">
                  <c:v>6.8000000000000005E-2</c:v>
                </c:pt>
                <c:pt idx="27">
                  <c:v>8.8000000000000009E-2</c:v>
                </c:pt>
                <c:pt idx="28">
                  <c:v>0.218</c:v>
                </c:pt>
                <c:pt idx="29">
                  <c:v>0.157</c:v>
                </c:pt>
                <c:pt idx="30">
                  <c:v>3.3000000000000002E-2</c:v>
                </c:pt>
                <c:pt idx="31">
                  <c:v>0.13800000000000001</c:v>
                </c:pt>
                <c:pt idx="32">
                  <c:v>0.27600000000000002</c:v>
                </c:pt>
                <c:pt idx="33">
                  <c:v>0.34899999999999998</c:v>
                </c:pt>
                <c:pt idx="34">
                  <c:v>0.32600000000000001</c:v>
                </c:pt>
                <c:pt idx="35">
                  <c:v>0.26600000000000001</c:v>
                </c:pt>
                <c:pt idx="36">
                  <c:v>0.25800000000000001</c:v>
                </c:pt>
                <c:pt idx="37">
                  <c:v>7.9000000000000001E-2</c:v>
                </c:pt>
                <c:pt idx="38">
                  <c:v>0.32899999999999996</c:v>
                </c:pt>
                <c:pt idx="39">
                  <c:v>0.23499999999999999</c:v>
                </c:pt>
                <c:pt idx="40">
                  <c:v>0.26300000000000001</c:v>
                </c:pt>
                <c:pt idx="41">
                  <c:v>0.27100000000000002</c:v>
                </c:pt>
                <c:pt idx="42">
                  <c:v>0.10400000000000001</c:v>
                </c:pt>
                <c:pt idx="43">
                  <c:v>0.35</c:v>
                </c:pt>
                <c:pt idx="44">
                  <c:v>0.10199999999999999</c:v>
                </c:pt>
                <c:pt idx="45">
                  <c:v>0.127</c:v>
                </c:pt>
                <c:pt idx="46">
                  <c:v>0.222</c:v>
                </c:pt>
                <c:pt idx="47">
                  <c:v>3.6000000000000004E-2</c:v>
                </c:pt>
                <c:pt idx="48">
                  <c:v>0.24100000000000002</c:v>
                </c:pt>
                <c:pt idx="49">
                  <c:v>0.19800000000000001</c:v>
                </c:pt>
                <c:pt idx="50">
                  <c:v>0.159</c:v>
                </c:pt>
                <c:pt idx="51">
                  <c:v>0.20100000000000001</c:v>
                </c:pt>
                <c:pt idx="52">
                  <c:v>8.199999999999999E-2</c:v>
                </c:pt>
                <c:pt idx="53">
                  <c:v>0.23100000000000001</c:v>
                </c:pt>
                <c:pt idx="54">
                  <c:v>0.37200000000000005</c:v>
                </c:pt>
                <c:pt idx="55">
                  <c:v>0.192</c:v>
                </c:pt>
                <c:pt idx="56">
                  <c:v>0.255</c:v>
                </c:pt>
                <c:pt idx="57">
                  <c:v>0.10199999999999999</c:v>
                </c:pt>
                <c:pt idx="58">
                  <c:v>0.11</c:v>
                </c:pt>
                <c:pt idx="59">
                  <c:v>0.13900000000000001</c:v>
                </c:pt>
                <c:pt idx="60">
                  <c:v>0.23</c:v>
                </c:pt>
                <c:pt idx="61">
                  <c:v>0.155</c:v>
                </c:pt>
                <c:pt idx="62">
                  <c:v>0.35399999999999998</c:v>
                </c:pt>
                <c:pt idx="63">
                  <c:v>0.4</c:v>
                </c:pt>
                <c:pt idx="64">
                  <c:v>0.36700000000000005</c:v>
                </c:pt>
                <c:pt idx="65">
                  <c:v>0.28899999999999998</c:v>
                </c:pt>
                <c:pt idx="66">
                  <c:v>0.193</c:v>
                </c:pt>
                <c:pt idx="67">
                  <c:v>0.115</c:v>
                </c:pt>
                <c:pt idx="68">
                  <c:v>0.10800000000000001</c:v>
                </c:pt>
                <c:pt idx="69">
                  <c:v>9.3000000000000013E-2</c:v>
                </c:pt>
                <c:pt idx="70">
                  <c:v>0.24199999999999999</c:v>
                </c:pt>
                <c:pt idx="71">
                  <c:v>0.11800000000000001</c:v>
                </c:pt>
                <c:pt idx="72">
                  <c:v>0.29399999999999998</c:v>
                </c:pt>
                <c:pt idx="73">
                  <c:v>0.28300000000000003</c:v>
                </c:pt>
                <c:pt idx="74">
                  <c:v>0.20699999999999999</c:v>
                </c:pt>
                <c:pt idx="75">
                  <c:v>0.31</c:v>
                </c:pt>
                <c:pt idx="76">
                  <c:v>0.17699999999999999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53A-4895-9FC2-2E8504B203B1}"/>
            </c:ext>
          </c:extLst>
        </c:ser>
        <c:ser>
          <c:idx val="5"/>
          <c:order val="5"/>
          <c:tx>
            <c:strRef>
              <c:f>Grunndata!$G$3</c:f>
              <c:strCache>
                <c:ptCount val="1"/>
                <c:pt idx="0">
                  <c:v>6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Grunndata!$A$4:$A$80</c:f>
              <c:strCache>
                <c:ptCount val="77"/>
                <c:pt idx="0">
                  <c:v>Hvis ja, hvor fornøyd var du med servicetorget? </c:v>
                </c:pt>
                <c:pt idx="1">
                  <c:v>Hvis ja, hvor fornøyd var du med de internettbaserte tjenestene? </c:v>
                </c:pt>
                <c:pt idx="2">
                  <c:v>Hvis ja, hvor fornøyd var du med barnehagetjenesten? </c:v>
                </c:pt>
                <c:pt idx="3">
                  <c:v>Hvis ja, hvor fornøyd var du med grunnskolen? </c:v>
                </c:pt>
                <c:pt idx="4">
                  <c:v>Hvis ja, hvor fornøyd var du med fritidstilbudet til ungdom? </c:v>
                </c:pt>
                <c:pt idx="5">
                  <c:v>Hvis ja, hvor fornøyd var du med hjemmehjelpstjenesten? </c:v>
                </c:pt>
                <c:pt idx="6">
                  <c:v>Hvis ja, hvor fornøyd var du med hjemmesykepleietjenesten? </c:v>
                </c:pt>
                <c:pt idx="7">
                  <c:v>Hvis ja, hvor fornøyd var du med heldøgns omsorgstjeneste/sykehjemtjenesten?</c:v>
                </c:pt>
                <c:pt idx="8">
                  <c:v>Hvis ja, hvor fornøyd var du med fastlegetjenesten?</c:v>
                </c:pt>
                <c:pt idx="9">
                  <c:v>Hvis ja, hvor fornøyd var du med legevakttjenesten?</c:v>
                </c:pt>
                <c:pt idx="10">
                  <c:v>Hvis ja, hvor fornøyd er du med bibliotek/bokbussen?</c:v>
                </c:pt>
                <c:pt idx="11">
                  <c:v>Hvis ja, hvor fornøyd var du med kulturskolen?</c:v>
                </c:pt>
                <c:pt idx="12">
                  <c:v>Alt i alt, hvor fornøyd er du med tjenestetilbudet i kommunen?</c:v>
                </c:pt>
                <c:pt idx="13">
                  <c:v> servicetorget? </c:v>
                </c:pt>
                <c:pt idx="14">
                  <c:v>de internettbaserte tjenestene? </c:v>
                </c:pt>
                <c:pt idx="15">
                  <c:v>barnehagetjenesten? </c:v>
                </c:pt>
                <c:pt idx="16">
                  <c:v> grunnskolen? </c:v>
                </c:pt>
                <c:pt idx="17">
                  <c:v> fritidstilbudet til ungdom? </c:v>
                </c:pt>
                <c:pt idx="18">
                  <c:v> hjemmehjelpstjenesten? </c:v>
                </c:pt>
                <c:pt idx="19">
                  <c:v> hjemmesykepleietjenesten?</c:v>
                </c:pt>
                <c:pt idx="20">
                  <c:v> heldøgns omsorgstjeneste/sykehjemtjenesten?</c:v>
                </c:pt>
                <c:pt idx="21">
                  <c:v> fastlegetjenesten?</c:v>
                </c:pt>
                <c:pt idx="22">
                  <c:v> legevakttjenesten?</c:v>
                </c:pt>
                <c:pt idx="23">
                  <c:v>bibliotek/bokbussen?</c:v>
                </c:pt>
                <c:pt idx="24">
                  <c:v>kulturskolen?</c:v>
                </c:pt>
                <c:pt idx="25">
                  <c:v>muligheter til å få arbeid innen rimelig avstand fra hjemmet?</c:v>
                </c:pt>
                <c:pt idx="26">
                  <c:v>muligheter til å etablere egen virksomhet i din kommune?</c:v>
                </c:pt>
                <c:pt idx="27">
                  <c:v>standard på veier og gater?</c:v>
                </c:pt>
                <c:pt idx="28">
                  <c:v>tilrettelegging for fotgjengere?</c:v>
                </c:pt>
                <c:pt idx="29">
                  <c:v>tilrettelegging for syklister?</c:v>
                </c:pt>
                <c:pt idx="30">
                  <c:v>kollektivtilbudet innenfor kommunen?</c:v>
                </c:pt>
                <c:pt idx="31">
                  <c:v>kollektivtilbudet inn og ut av kommunen?</c:v>
                </c:pt>
                <c:pt idx="32">
                  <c:v>kvaliteten på drikkevannet?</c:v>
                </c:pt>
                <c:pt idx="33">
                  <c:v>muligheten for sortering av avfall for gjenvinning?</c:v>
                </c:pt>
                <c:pt idx="34">
                  <c:v>henting av husholdningsavfall?</c:v>
                </c:pt>
                <c:pt idx="35">
                  <c:v>luftkvaliteten?</c:v>
                </c:pt>
                <c:pt idx="36">
                  <c:v>støynivået der du bor?</c:v>
                </c:pt>
                <c:pt idx="37">
                  <c:v>kommunens innsats for å møte klimautfordringene?</c:v>
                </c:pt>
                <c:pt idx="38">
                  <c:v>tilrettelegging for friluftsliv?</c:v>
                </c:pt>
                <c:pt idx="39">
                  <c:v>hvordan kommunen tar vare på naturen og landskapet?</c:v>
                </c:pt>
                <c:pt idx="40">
                  <c:v>oppvekstmiljøet for barn og unge?</c:v>
                </c:pt>
                <c:pt idx="41">
                  <c:v>kommunen som bosted for eldre?</c:v>
                </c:pt>
                <c:pt idx="42">
                  <c:v>kommunens hjelp til personer i vanskelige livssituasjoner?</c:v>
                </c:pt>
                <c:pt idx="43">
                  <c:v>naboskap og sosialt fellesskap?</c:v>
                </c:pt>
                <c:pt idx="44">
                  <c:v>møteplasser der du kan treffe andre?</c:v>
                </c:pt>
                <c:pt idx="45">
                  <c:v>folkeliv og aktivitet i kommunen?</c:v>
                </c:pt>
                <c:pt idx="46">
                  <c:v>ryddighet og renhold på offentlige steder?</c:v>
                </c:pt>
                <c:pt idx="47">
                  <c:v>tilbudet av kafeer, restauranter, uteliv?</c:v>
                </c:pt>
                <c:pt idx="48">
                  <c:v>bank, post og forsikring?</c:v>
                </c:pt>
                <c:pt idx="49">
                  <c:v>butikktilbudet?</c:v>
                </c:pt>
                <c:pt idx="50">
                  <c:v>muligheten for å skaffe seg leilighet?</c:v>
                </c:pt>
                <c:pt idx="51">
                  <c:v>muligheten for å skaffe seg enebolig/rekkehus?</c:v>
                </c:pt>
                <c:pt idx="52">
                  <c:v>muligheten for å skaffe seg tomt?</c:v>
                </c:pt>
                <c:pt idx="53">
                  <c:v>kulturtilbudet i kommunen?</c:v>
                </c:pt>
                <c:pt idx="54">
                  <c:v>muligheten til å delta i idrett?</c:v>
                </c:pt>
                <c:pt idx="55">
                  <c:v>andre fritidsaktiviteter?</c:v>
                </c:pt>
                <c:pt idx="56">
                  <c:v>utviklingen av kommunesenteret?</c:v>
                </c:pt>
                <c:pt idx="57">
                  <c:v>utviklingen av andre tettsteder/boområder i kommunen?</c:v>
                </c:pt>
                <c:pt idx="58">
                  <c:v>næringsutviklingen?</c:v>
                </c:pt>
                <c:pt idx="59">
                  <c:v>bevaringen av dyrket mark?</c:v>
                </c:pt>
                <c:pt idx="60">
                  <c:v>ivaretakingen av friluftsområder?</c:v>
                </c:pt>
                <c:pt idx="61">
                  <c:v>leke- og aktivitetsområder?</c:v>
                </c:pt>
                <c:pt idx="62">
                  <c:v>Hvor trygt opplever du at det er å bo og ferdes i din kommune?</c:v>
                </c:pt>
                <c:pt idx="63">
                  <c:v>området der du bor?</c:v>
                </c:pt>
                <c:pt idx="64">
                  <c:v>å bo i kommunen?</c:v>
                </c:pt>
                <c:pt idx="65">
                  <c:v>I hvilken grad vil du anbefale dine venner og bekjente å flytte til din kommune?</c:v>
                </c:pt>
                <c:pt idx="66">
                  <c:v>hvordan folkevalgte i kommunen lytter til innbyggernes synspunkter?</c:v>
                </c:pt>
                <c:pt idx="67">
                  <c:v>hvordan folkevalgte i kommunen løser lokale utfordringer?</c:v>
                </c:pt>
                <c:pt idx="68">
                  <c:v>muligheten for å påvirke kommunale beslutninger?</c:v>
                </c:pt>
                <c:pt idx="69">
                  <c:v>hvordan kommunen følger opp det som er blitt lovet?</c:v>
                </c:pt>
                <c:pt idx="70">
                  <c:v>serviceinnstillingen hos de ansatte i kommunen?</c:v>
                </c:pt>
                <c:pt idx="71">
                  <c:v>hvor raskt du får hjelp/svar på dine spørsmål?</c:v>
                </c:pt>
                <c:pt idx="72">
                  <c:v>informasjonen fra kommunen/bydelen?</c:v>
                </c:pt>
                <c:pt idx="73">
                  <c:v>har du tillit til at politikerne i kommunen arbeider for befolkningens beste?</c:v>
                </c:pt>
                <c:pt idx="74">
                  <c:v>har du tillit til at kommunen behandler like saker likt?</c:v>
                </c:pt>
                <c:pt idx="75">
                  <c:v>har du tillit til at kommunen følger lover og regler?</c:v>
                </c:pt>
                <c:pt idx="76">
                  <c:v>Tror du kommunen din har godt omdømme?</c:v>
                </c:pt>
              </c:strCache>
            </c:strRef>
          </c:cat>
          <c:val>
            <c:numRef>
              <c:f>Grunndata!$G$4:$G$80</c:f>
              <c:numCache>
                <c:formatCode>0.0\ %</c:formatCode>
                <c:ptCount val="77"/>
                <c:pt idx="0">
                  <c:v>0.188</c:v>
                </c:pt>
                <c:pt idx="1">
                  <c:v>0.14099999999999999</c:v>
                </c:pt>
                <c:pt idx="2">
                  <c:v>0.42100000000000004</c:v>
                </c:pt>
                <c:pt idx="3">
                  <c:v>0.17899999999999999</c:v>
                </c:pt>
                <c:pt idx="4">
                  <c:v>0.19</c:v>
                </c:pt>
                <c:pt idx="5">
                  <c:v>0.318</c:v>
                </c:pt>
                <c:pt idx="6">
                  <c:v>0.311</c:v>
                </c:pt>
                <c:pt idx="7">
                  <c:v>0.28600000000000003</c:v>
                </c:pt>
                <c:pt idx="8">
                  <c:v>0.34399999999999997</c:v>
                </c:pt>
                <c:pt idx="9">
                  <c:v>0.32500000000000001</c:v>
                </c:pt>
                <c:pt idx="10">
                  <c:v>0.46600000000000003</c:v>
                </c:pt>
                <c:pt idx="11">
                  <c:v>0.218</c:v>
                </c:pt>
                <c:pt idx="12">
                  <c:v>7.4999999999999997E-2</c:v>
                </c:pt>
                <c:pt idx="13">
                  <c:v>3.6000000000000004E-2</c:v>
                </c:pt>
                <c:pt idx="14">
                  <c:v>4.0999999999999995E-2</c:v>
                </c:pt>
                <c:pt idx="15">
                  <c:v>8.1000000000000003E-2</c:v>
                </c:pt>
                <c:pt idx="16">
                  <c:v>5.0999999999999997E-2</c:v>
                </c:pt>
                <c:pt idx="17">
                  <c:v>1.1000000000000001E-2</c:v>
                </c:pt>
                <c:pt idx="18">
                  <c:v>5.4000000000000006E-2</c:v>
                </c:pt>
                <c:pt idx="19">
                  <c:v>6.4000000000000001E-2</c:v>
                </c:pt>
                <c:pt idx="20">
                  <c:v>6.0999999999999999E-2</c:v>
                </c:pt>
                <c:pt idx="21">
                  <c:v>6.7000000000000004E-2</c:v>
                </c:pt>
                <c:pt idx="22">
                  <c:v>4.8000000000000001E-2</c:v>
                </c:pt>
                <c:pt idx="23">
                  <c:v>5.7000000000000002E-2</c:v>
                </c:pt>
                <c:pt idx="24">
                  <c:v>0.05</c:v>
                </c:pt>
                <c:pt idx="25">
                  <c:v>0.19600000000000001</c:v>
                </c:pt>
                <c:pt idx="26">
                  <c:v>3.1E-2</c:v>
                </c:pt>
                <c:pt idx="27">
                  <c:v>4.0000000000000001E-3</c:v>
                </c:pt>
                <c:pt idx="28">
                  <c:v>3.9E-2</c:v>
                </c:pt>
                <c:pt idx="29">
                  <c:v>3.5000000000000003E-2</c:v>
                </c:pt>
                <c:pt idx="30">
                  <c:v>8.0000000000000002E-3</c:v>
                </c:pt>
                <c:pt idx="31">
                  <c:v>2.4E-2</c:v>
                </c:pt>
                <c:pt idx="32">
                  <c:v>0.56399999999999995</c:v>
                </c:pt>
                <c:pt idx="33">
                  <c:v>0.34899999999999998</c:v>
                </c:pt>
                <c:pt idx="34">
                  <c:v>0.315</c:v>
                </c:pt>
                <c:pt idx="35">
                  <c:v>0.61199999999999999</c:v>
                </c:pt>
                <c:pt idx="36">
                  <c:v>0.40700000000000003</c:v>
                </c:pt>
                <c:pt idx="37">
                  <c:v>4.0999999999999995E-2</c:v>
                </c:pt>
                <c:pt idx="38">
                  <c:v>0.2</c:v>
                </c:pt>
                <c:pt idx="39">
                  <c:v>7.2999999999999995E-2</c:v>
                </c:pt>
                <c:pt idx="40">
                  <c:v>4.2999999999999997E-2</c:v>
                </c:pt>
                <c:pt idx="41">
                  <c:v>6.7000000000000004E-2</c:v>
                </c:pt>
                <c:pt idx="42">
                  <c:v>2.2000000000000002E-2</c:v>
                </c:pt>
                <c:pt idx="43">
                  <c:v>0.21</c:v>
                </c:pt>
                <c:pt idx="44">
                  <c:v>3.3000000000000002E-2</c:v>
                </c:pt>
                <c:pt idx="45">
                  <c:v>2.8999999999999998E-2</c:v>
                </c:pt>
                <c:pt idx="46">
                  <c:v>2.8999999999999998E-2</c:v>
                </c:pt>
                <c:pt idx="47">
                  <c:v>6.0000000000000001E-3</c:v>
                </c:pt>
                <c:pt idx="48">
                  <c:v>7.2999999999999995E-2</c:v>
                </c:pt>
                <c:pt idx="49">
                  <c:v>0.13800000000000001</c:v>
                </c:pt>
                <c:pt idx="50">
                  <c:v>0.06</c:v>
                </c:pt>
                <c:pt idx="51">
                  <c:v>6.6000000000000003E-2</c:v>
                </c:pt>
                <c:pt idx="52">
                  <c:v>2.3E-2</c:v>
                </c:pt>
                <c:pt idx="53">
                  <c:v>4.2999999999999997E-2</c:v>
                </c:pt>
                <c:pt idx="54">
                  <c:v>0.122</c:v>
                </c:pt>
                <c:pt idx="55">
                  <c:v>4.2999999999999997E-2</c:v>
                </c:pt>
                <c:pt idx="56">
                  <c:v>7.9000000000000001E-2</c:v>
                </c:pt>
                <c:pt idx="57">
                  <c:v>2.5000000000000001E-2</c:v>
                </c:pt>
                <c:pt idx="58">
                  <c:v>0.02</c:v>
                </c:pt>
                <c:pt idx="59">
                  <c:v>3.5000000000000003E-2</c:v>
                </c:pt>
                <c:pt idx="60">
                  <c:v>5.2999999999999999E-2</c:v>
                </c:pt>
                <c:pt idx="61">
                  <c:v>2.8999999999999998E-2</c:v>
                </c:pt>
                <c:pt idx="62">
                  <c:v>0.42599999999999999</c:v>
                </c:pt>
                <c:pt idx="63">
                  <c:v>0.36799999999999999</c:v>
                </c:pt>
                <c:pt idx="64">
                  <c:v>0.223</c:v>
                </c:pt>
                <c:pt idx="65">
                  <c:v>0.183</c:v>
                </c:pt>
                <c:pt idx="66">
                  <c:v>3.5000000000000003E-2</c:v>
                </c:pt>
                <c:pt idx="67">
                  <c:v>1.8000000000000002E-2</c:v>
                </c:pt>
                <c:pt idx="68">
                  <c:v>2.6000000000000002E-2</c:v>
                </c:pt>
                <c:pt idx="69">
                  <c:v>1.3999999999999999E-2</c:v>
                </c:pt>
                <c:pt idx="70">
                  <c:v>4.0999999999999995E-2</c:v>
                </c:pt>
                <c:pt idx="71">
                  <c:v>5.5E-2</c:v>
                </c:pt>
                <c:pt idx="72">
                  <c:v>0.17600000000000002</c:v>
                </c:pt>
                <c:pt idx="73">
                  <c:v>0.1</c:v>
                </c:pt>
                <c:pt idx="74">
                  <c:v>4.2999999999999997E-2</c:v>
                </c:pt>
                <c:pt idx="75">
                  <c:v>9.1999999999999998E-2</c:v>
                </c:pt>
                <c:pt idx="76">
                  <c:v>0.02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53A-4895-9FC2-2E8504B203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54897408"/>
        <c:axId val="154903296"/>
      </c:barChart>
      <c:catAx>
        <c:axId val="15489740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154903296"/>
        <c:crosses val="autoZero"/>
        <c:auto val="1"/>
        <c:lblAlgn val="ctr"/>
        <c:lblOffset val="100"/>
        <c:noMultiLvlLbl val="0"/>
      </c:catAx>
      <c:valAx>
        <c:axId val="154903296"/>
        <c:scaling>
          <c:orientation val="minMax"/>
        </c:scaling>
        <c:delete val="1"/>
        <c:axPos val="b"/>
        <c:majorGridlines/>
        <c:numFmt formatCode="0%" sourceLinked="1"/>
        <c:majorTickMark val="out"/>
        <c:minorTickMark val="none"/>
        <c:tickLblPos val="nextTo"/>
        <c:crossAx val="154897408"/>
        <c:crosses val="max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4397206666856174"/>
          <c:y val="0.96698135754613401"/>
          <c:w val="0.77950557624340278"/>
          <c:h val="2.4792332613099655E-2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35"/>
    </mc:Choice>
    <mc:Fallback>
      <c:style val="35"/>
    </mc:Fallback>
  </mc:AlternateContent>
  <c:chart>
    <c:title>
      <c:tx>
        <c:rich>
          <a:bodyPr/>
          <a:lstStyle/>
          <a:p>
            <a:pPr>
              <a:defRPr/>
            </a:pPr>
            <a:r>
              <a:rPr lang="nb-NO"/>
              <a:t>Kjønn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9.7486148859405583E-2"/>
          <c:y val="0.12324190218220557"/>
          <c:w val="0.87596785064615856"/>
          <c:h val="0.7622039451090412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Bakgrunnsspørsmål!$A$6</c:f>
              <c:strCache>
                <c:ptCount val="1"/>
                <c:pt idx="0">
                  <c:v>1. Mann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Bakgrunnsspørsmål!$A$5</c:f>
              <c:strCache>
                <c:ptCount val="1"/>
                <c:pt idx="0">
                  <c:v>Kjønn</c:v>
                </c:pt>
              </c:strCache>
            </c:strRef>
          </c:cat>
          <c:val>
            <c:numRef>
              <c:f>Bakgrunnsspørsmål!$B$6</c:f>
              <c:numCache>
                <c:formatCode>0.0\ %</c:formatCode>
                <c:ptCount val="1"/>
                <c:pt idx="0">
                  <c:v>0.433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74-4761-8A9B-4C4228D24418}"/>
            </c:ext>
          </c:extLst>
        </c:ser>
        <c:ser>
          <c:idx val="1"/>
          <c:order val="1"/>
          <c:tx>
            <c:strRef>
              <c:f>Bakgrunnsspørsmål!$A$7</c:f>
              <c:strCache>
                <c:ptCount val="1"/>
                <c:pt idx="0">
                  <c:v>2. Kvinne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Bakgrunnsspørsmål!$A$5</c:f>
              <c:strCache>
                <c:ptCount val="1"/>
                <c:pt idx="0">
                  <c:v>Kjønn</c:v>
                </c:pt>
              </c:strCache>
            </c:strRef>
          </c:cat>
          <c:val>
            <c:numRef>
              <c:f>Bakgrunnsspørsmål!$B$7</c:f>
              <c:numCache>
                <c:formatCode>0.0\ %</c:formatCode>
                <c:ptCount val="1"/>
                <c:pt idx="0">
                  <c:v>0.56700000000000006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274-4761-8A9B-4C4228D244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4176128"/>
        <c:axId val="154186112"/>
      </c:barChart>
      <c:catAx>
        <c:axId val="154176128"/>
        <c:scaling>
          <c:orientation val="minMax"/>
        </c:scaling>
        <c:delete val="1"/>
        <c:axPos val="b"/>
        <c:numFmt formatCode="General" sourceLinked="0"/>
        <c:majorTickMark val="out"/>
        <c:minorTickMark val="none"/>
        <c:tickLblPos val="nextTo"/>
        <c:crossAx val="154186112"/>
        <c:crosses val="autoZero"/>
        <c:auto val="1"/>
        <c:lblAlgn val="ctr"/>
        <c:lblOffset val="100"/>
        <c:noMultiLvlLbl val="0"/>
      </c:catAx>
      <c:valAx>
        <c:axId val="154186112"/>
        <c:scaling>
          <c:orientation val="minMax"/>
          <c:max val="1"/>
          <c:min val="0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crossAx val="154176128"/>
        <c:crosses val="autoZero"/>
        <c:crossBetween val="between"/>
        <c:majorUnit val="0.2"/>
      </c:valAx>
      <c:spPr>
        <a:noFill/>
        <a:ln w="25400">
          <a:noFill/>
        </a:ln>
      </c:spPr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35"/>
    </mc:Choice>
    <mc:Fallback>
      <c:style val="35"/>
    </mc:Fallback>
  </mc:AlternateContent>
  <c:chart>
    <c:title>
      <c:tx>
        <c:rich>
          <a:bodyPr/>
          <a:lstStyle/>
          <a:p>
            <a:pPr>
              <a:defRPr/>
            </a:pPr>
            <a:r>
              <a:rPr lang="nb-NO"/>
              <a:t>Alder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9.7486148859405583E-2"/>
          <c:y val="0.12324190218220557"/>
          <c:w val="0.87596785064615856"/>
          <c:h val="0.7622039451090412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Bakgrunnsspørsmål!$A$10</c:f>
              <c:strCache>
                <c:ptCount val="1"/>
                <c:pt idx="0">
                  <c:v>1. 18-39 år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Bakgrunnsspørsmål!$A$9</c:f>
              <c:strCache>
                <c:ptCount val="1"/>
                <c:pt idx="0">
                  <c:v>Hvor gammel er du?</c:v>
                </c:pt>
              </c:strCache>
            </c:strRef>
          </c:cat>
          <c:val>
            <c:numRef>
              <c:f>Bakgrunnsspørsmål!$B$10</c:f>
              <c:numCache>
                <c:formatCode>0.0\ %</c:formatCode>
                <c:ptCount val="1"/>
                <c:pt idx="0">
                  <c:v>0.23899999999999999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83-43DE-8176-C3ED15164FA6}"/>
            </c:ext>
          </c:extLst>
        </c:ser>
        <c:ser>
          <c:idx val="1"/>
          <c:order val="1"/>
          <c:tx>
            <c:strRef>
              <c:f>Bakgrunnsspørsmål!$A$11</c:f>
              <c:strCache>
                <c:ptCount val="1"/>
                <c:pt idx="0">
                  <c:v>2. 40-66 år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Bakgrunnsspørsmål!$A$9</c:f>
              <c:strCache>
                <c:ptCount val="1"/>
                <c:pt idx="0">
                  <c:v>Hvor gammel er du?</c:v>
                </c:pt>
              </c:strCache>
            </c:strRef>
          </c:cat>
          <c:val>
            <c:numRef>
              <c:f>Bakgrunnsspørsmål!$B$11</c:f>
              <c:numCache>
                <c:formatCode>0.0\ %</c:formatCode>
                <c:ptCount val="1"/>
                <c:pt idx="0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B83-43DE-8176-C3ED15164FA6}"/>
            </c:ext>
          </c:extLst>
        </c:ser>
        <c:ser>
          <c:idx val="2"/>
          <c:order val="2"/>
          <c:tx>
            <c:strRef>
              <c:f>Bakgrunnsspørsmål!$A$12</c:f>
              <c:strCache>
                <c:ptCount val="1"/>
                <c:pt idx="0">
                  <c:v>3. 67 år og eldre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Bakgrunnsspørsmål!$A$9</c:f>
              <c:strCache>
                <c:ptCount val="1"/>
                <c:pt idx="0">
                  <c:v>Hvor gammel er du?</c:v>
                </c:pt>
              </c:strCache>
            </c:strRef>
          </c:cat>
          <c:val>
            <c:numRef>
              <c:f>Bakgrunnsspørsmål!$B$12</c:f>
              <c:numCache>
                <c:formatCode>0.0\ %</c:formatCode>
                <c:ptCount val="1"/>
                <c:pt idx="0">
                  <c:v>0.26100000000000001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B83-43DE-8176-C3ED15164F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4995712"/>
        <c:axId val="155013888"/>
      </c:barChart>
      <c:catAx>
        <c:axId val="154995712"/>
        <c:scaling>
          <c:orientation val="minMax"/>
        </c:scaling>
        <c:delete val="1"/>
        <c:axPos val="b"/>
        <c:numFmt formatCode="General" sourceLinked="0"/>
        <c:majorTickMark val="out"/>
        <c:minorTickMark val="none"/>
        <c:tickLblPos val="nextTo"/>
        <c:crossAx val="155013888"/>
        <c:crosses val="autoZero"/>
        <c:auto val="1"/>
        <c:lblAlgn val="ctr"/>
        <c:lblOffset val="100"/>
        <c:noMultiLvlLbl val="0"/>
      </c:catAx>
      <c:valAx>
        <c:axId val="155013888"/>
        <c:scaling>
          <c:orientation val="minMax"/>
          <c:max val="1"/>
          <c:min val="0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crossAx val="154995712"/>
        <c:crosses val="autoZero"/>
        <c:crossBetween val="between"/>
        <c:majorUnit val="0.2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7213917880518098"/>
          <c:y val="0.92950499608601556"/>
          <c:w val="0.74501288604747185"/>
          <c:h val="5.2932034811438045E-2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35"/>
    </mc:Choice>
    <mc:Fallback>
      <c:style val="35"/>
    </mc:Fallback>
  </mc:AlternateContent>
  <c:chart>
    <c:title>
      <c:tx>
        <c:rich>
          <a:bodyPr/>
          <a:lstStyle/>
          <a:p>
            <a:pPr>
              <a:defRPr/>
            </a:pPr>
            <a:r>
              <a:rPr lang="nb-NO"/>
              <a:t>Høyest fullførte utdanning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9.7486148859405583E-2"/>
          <c:y val="0.12324190218220557"/>
          <c:w val="0.87596785064615856"/>
          <c:h val="0.7622039451090412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Bakgrunnsspørsmål!$A$15</c:f>
              <c:strCache>
                <c:ptCount val="1"/>
                <c:pt idx="0">
                  <c:v>1. Grunnskole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Bakgrunnsspørsmål!$A$14</c:f>
              <c:strCache>
                <c:ptCount val="1"/>
                <c:pt idx="0">
                  <c:v>Hva er din høyeste fullførte utdanning?</c:v>
                </c:pt>
              </c:strCache>
            </c:strRef>
          </c:cat>
          <c:val>
            <c:numRef>
              <c:f>Bakgrunnsspørsmål!$B$15</c:f>
              <c:numCache>
                <c:formatCode>0.0\ %</c:formatCode>
                <c:ptCount val="1"/>
                <c:pt idx="0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2F-4296-B67C-80CEEF15069F}"/>
            </c:ext>
          </c:extLst>
        </c:ser>
        <c:ser>
          <c:idx val="1"/>
          <c:order val="1"/>
          <c:tx>
            <c:strRef>
              <c:f>Bakgrunnsspørsmål!$A$16</c:f>
              <c:strCache>
                <c:ptCount val="1"/>
                <c:pt idx="0">
                  <c:v>2. Videregående utdanning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Bakgrunnsspørsmål!$A$14</c:f>
              <c:strCache>
                <c:ptCount val="1"/>
                <c:pt idx="0">
                  <c:v>Hva er din høyeste fullførte utdanning?</c:v>
                </c:pt>
              </c:strCache>
            </c:strRef>
          </c:cat>
          <c:val>
            <c:numRef>
              <c:f>Bakgrunnsspørsmål!$B$16</c:f>
              <c:numCache>
                <c:formatCode>0.0\ %</c:formatCode>
                <c:ptCount val="1"/>
                <c:pt idx="0">
                  <c:v>0.38400000000000001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D2F-4296-B67C-80CEEF15069F}"/>
            </c:ext>
          </c:extLst>
        </c:ser>
        <c:ser>
          <c:idx val="2"/>
          <c:order val="2"/>
          <c:tx>
            <c:strRef>
              <c:f>Bakgrunnsspørsmål!$A$17</c:f>
              <c:strCache>
                <c:ptCount val="1"/>
                <c:pt idx="0">
                  <c:v>3. Universitet/høgskole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Bakgrunnsspørsmål!$A$14</c:f>
              <c:strCache>
                <c:ptCount val="1"/>
                <c:pt idx="0">
                  <c:v>Hva er din høyeste fullførte utdanning?</c:v>
                </c:pt>
              </c:strCache>
            </c:strRef>
          </c:cat>
          <c:val>
            <c:numRef>
              <c:f>Bakgrunnsspørsmål!$B$17</c:f>
              <c:numCache>
                <c:formatCode>0.0\ %</c:formatCode>
                <c:ptCount val="1"/>
                <c:pt idx="0">
                  <c:v>0.51500000000000001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D2F-4296-B67C-80CEEF1506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5045248"/>
        <c:axId val="155047040"/>
      </c:barChart>
      <c:catAx>
        <c:axId val="155045248"/>
        <c:scaling>
          <c:orientation val="minMax"/>
        </c:scaling>
        <c:delete val="1"/>
        <c:axPos val="b"/>
        <c:numFmt formatCode="General" sourceLinked="0"/>
        <c:majorTickMark val="out"/>
        <c:minorTickMark val="none"/>
        <c:tickLblPos val="nextTo"/>
        <c:crossAx val="155047040"/>
        <c:crosses val="autoZero"/>
        <c:auto val="1"/>
        <c:lblAlgn val="ctr"/>
        <c:lblOffset val="100"/>
        <c:noMultiLvlLbl val="0"/>
      </c:catAx>
      <c:valAx>
        <c:axId val="155047040"/>
        <c:scaling>
          <c:orientation val="minMax"/>
          <c:max val="1"/>
          <c:min val="0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crossAx val="155045248"/>
        <c:crosses val="autoZero"/>
        <c:crossBetween val="between"/>
        <c:majorUnit val="0.2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7213917880518098"/>
          <c:y val="0.92950499608601556"/>
          <c:w val="0.74501288604747185"/>
          <c:h val="5.2932034811438045E-2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35"/>
    </mc:Choice>
    <mc:Fallback>
      <c:style val="35"/>
    </mc:Fallback>
  </mc:AlternateContent>
  <c:chart>
    <c:title>
      <c:tx>
        <c:rich>
          <a:bodyPr/>
          <a:lstStyle/>
          <a:p>
            <a:pPr>
              <a:defRPr/>
            </a:pPr>
            <a:r>
              <a:rPr lang="nb-NO"/>
              <a:t>Antall personer i husstanden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9.7486148859405583E-2"/>
          <c:y val="0.12324190218220557"/>
          <c:w val="0.87596785064615856"/>
          <c:h val="0.7622039451090412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Bakgrunnsspørsmål!$A$20</c:f>
              <c:strCache>
                <c:ptCount val="1"/>
                <c:pt idx="0">
                  <c:v>1. 1 person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Bakgrunnsspørsmål!$A$19</c:f>
              <c:strCache>
                <c:ptCount val="1"/>
                <c:pt idx="0">
                  <c:v>Antall personer i husstanden</c:v>
                </c:pt>
              </c:strCache>
            </c:strRef>
          </c:cat>
          <c:val>
            <c:numRef>
              <c:f>Bakgrunnsspørsmål!$B$20</c:f>
              <c:numCache>
                <c:formatCode>0.0\ %</c:formatCode>
                <c:ptCount val="1"/>
                <c:pt idx="0">
                  <c:v>0.13600000000000001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9B-495C-9A48-401098FEFEB3}"/>
            </c:ext>
          </c:extLst>
        </c:ser>
        <c:ser>
          <c:idx val="1"/>
          <c:order val="1"/>
          <c:tx>
            <c:strRef>
              <c:f>Bakgrunnsspørsmål!$A$21</c:f>
              <c:strCache>
                <c:ptCount val="1"/>
                <c:pt idx="0">
                  <c:v>2. 2 personer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Bakgrunnsspørsmål!$A$19</c:f>
              <c:strCache>
                <c:ptCount val="1"/>
                <c:pt idx="0">
                  <c:v>Antall personer i husstanden</c:v>
                </c:pt>
              </c:strCache>
            </c:strRef>
          </c:cat>
          <c:val>
            <c:numRef>
              <c:f>Bakgrunnsspørsmål!$B$21</c:f>
              <c:numCache>
                <c:formatCode>0.0\ %</c:formatCode>
                <c:ptCount val="1"/>
                <c:pt idx="0">
                  <c:v>0.45600000000000002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59B-495C-9A48-401098FEFEB3}"/>
            </c:ext>
          </c:extLst>
        </c:ser>
        <c:ser>
          <c:idx val="2"/>
          <c:order val="2"/>
          <c:tx>
            <c:strRef>
              <c:f>Bakgrunnsspørsmål!$A$22</c:f>
              <c:strCache>
                <c:ptCount val="1"/>
                <c:pt idx="0">
                  <c:v>3. 3 personer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Bakgrunnsspørsmål!$A$19</c:f>
              <c:strCache>
                <c:ptCount val="1"/>
                <c:pt idx="0">
                  <c:v>Antall personer i husstanden</c:v>
                </c:pt>
              </c:strCache>
            </c:strRef>
          </c:cat>
          <c:val>
            <c:numRef>
              <c:f>Bakgrunnsspørsmål!$B$22</c:f>
              <c:numCache>
                <c:formatCode>0.0\ %</c:formatCode>
                <c:ptCount val="1"/>
                <c:pt idx="0">
                  <c:v>0.12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59B-495C-9A48-401098FEFEB3}"/>
            </c:ext>
          </c:extLst>
        </c:ser>
        <c:ser>
          <c:idx val="3"/>
          <c:order val="3"/>
          <c:tx>
            <c:strRef>
              <c:f>Bakgrunnsspørsmål!$A$23</c:f>
              <c:strCache>
                <c:ptCount val="1"/>
                <c:pt idx="0">
                  <c:v>4. 4 personer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Bakgrunnsspørsmål!$A$19</c:f>
              <c:strCache>
                <c:ptCount val="1"/>
                <c:pt idx="0">
                  <c:v>Antall personer i husstanden</c:v>
                </c:pt>
              </c:strCache>
            </c:strRef>
          </c:cat>
          <c:val>
            <c:numRef>
              <c:f>Bakgrunnsspørsmål!$B$23</c:f>
              <c:numCache>
                <c:formatCode>0.0\ %</c:formatCode>
                <c:ptCount val="1"/>
                <c:pt idx="0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59B-495C-9A48-401098FEFEB3}"/>
            </c:ext>
          </c:extLst>
        </c:ser>
        <c:ser>
          <c:idx val="4"/>
          <c:order val="4"/>
          <c:tx>
            <c:strRef>
              <c:f>Bakgrunnsspørsmål!$A$24</c:f>
              <c:strCache>
                <c:ptCount val="1"/>
                <c:pt idx="0">
                  <c:v>5. 5 personer eller flere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Bakgrunnsspørsmål!$A$19</c:f>
              <c:strCache>
                <c:ptCount val="1"/>
                <c:pt idx="0">
                  <c:v>Antall personer i husstanden</c:v>
                </c:pt>
              </c:strCache>
            </c:strRef>
          </c:cat>
          <c:val>
            <c:numRef>
              <c:f>Bakgrunnsspørsmål!$B$24</c:f>
              <c:numCache>
                <c:formatCode>0.0\ %</c:formatCode>
                <c:ptCount val="1"/>
                <c:pt idx="0">
                  <c:v>8.8000000000000009E-2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59B-495C-9A48-401098FEFE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6555520"/>
        <c:axId val="156565504"/>
      </c:barChart>
      <c:catAx>
        <c:axId val="156555520"/>
        <c:scaling>
          <c:orientation val="minMax"/>
        </c:scaling>
        <c:delete val="1"/>
        <c:axPos val="b"/>
        <c:numFmt formatCode="General" sourceLinked="0"/>
        <c:majorTickMark val="out"/>
        <c:minorTickMark val="none"/>
        <c:tickLblPos val="nextTo"/>
        <c:crossAx val="156565504"/>
        <c:crosses val="autoZero"/>
        <c:auto val="1"/>
        <c:lblAlgn val="ctr"/>
        <c:lblOffset val="100"/>
        <c:noMultiLvlLbl val="0"/>
      </c:catAx>
      <c:valAx>
        <c:axId val="156565504"/>
        <c:scaling>
          <c:orientation val="minMax"/>
          <c:max val="1"/>
          <c:min val="0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crossAx val="156555520"/>
        <c:crosses val="autoZero"/>
        <c:crossBetween val="between"/>
        <c:majorUnit val="0.2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5.6233477144470865E-3"/>
          <c:y val="0.89730579730165305"/>
          <c:w val="0.99437665228555283"/>
          <c:h val="8.5131233595800548E-2"/>
        </c:manualLayout>
      </c:layout>
      <c:overlay val="0"/>
      <c:txPr>
        <a:bodyPr/>
        <a:lstStyle/>
        <a:p>
          <a:pPr>
            <a:defRPr sz="900"/>
          </a:pPr>
          <a:endParaRPr lang="nb-NO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35"/>
    </mc:Choice>
    <mc:Fallback>
      <c:style val="35"/>
    </mc:Fallback>
  </mc:AlternateContent>
  <c:chart>
    <c:title>
      <c:tx>
        <c:rich>
          <a:bodyPr/>
          <a:lstStyle/>
          <a:p>
            <a:pPr>
              <a:defRPr/>
            </a:pPr>
            <a:r>
              <a:rPr lang="nb-NO"/>
              <a:t>Husstandmedlemmens</a:t>
            </a:r>
            <a:r>
              <a:rPr lang="nb-NO" baseline="0"/>
              <a:t> alder</a:t>
            </a:r>
            <a:endParaRPr lang="nb-NO"/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9.7486148859405583E-2"/>
          <c:y val="0.12324190218220557"/>
          <c:w val="0.87596785064615856"/>
          <c:h val="0.7622039451090412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Bakgrunnsspørsmål!$A$27</c:f>
              <c:strCache>
                <c:ptCount val="1"/>
                <c:pt idx="0">
                  <c:v>1. 0-17 år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Bakgrunnsspørsmål!$A$26</c:f>
              <c:strCache>
                <c:ptCount val="1"/>
                <c:pt idx="0">
                  <c:v>Husstandsmedlemmenes alder? (Kryss av på flere alternativer dersom det er flere alderssammensetninger i husstanden)</c:v>
                </c:pt>
              </c:strCache>
            </c:strRef>
          </c:cat>
          <c:val>
            <c:numRef>
              <c:f>Bakgrunnsspørsmål!$B$27</c:f>
              <c:numCache>
                <c:formatCode>0.0\ %</c:formatCode>
                <c:ptCount val="1"/>
                <c:pt idx="0">
                  <c:v>0.23800000000000002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04-4B37-8B32-5B3717D69060}"/>
            </c:ext>
          </c:extLst>
        </c:ser>
        <c:ser>
          <c:idx val="1"/>
          <c:order val="1"/>
          <c:tx>
            <c:strRef>
              <c:f>Bakgrunnsspørsmål!$A$28</c:f>
              <c:strCache>
                <c:ptCount val="1"/>
                <c:pt idx="0">
                  <c:v>2. 18-39 år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Bakgrunnsspørsmål!$A$26</c:f>
              <c:strCache>
                <c:ptCount val="1"/>
                <c:pt idx="0">
                  <c:v>Husstandsmedlemmenes alder? (Kryss av på flere alternativer dersom det er flere alderssammensetninger i husstanden)</c:v>
                </c:pt>
              </c:strCache>
            </c:strRef>
          </c:cat>
          <c:val>
            <c:numRef>
              <c:f>Bakgrunnsspørsmål!$B$28</c:f>
              <c:numCache>
                <c:formatCode>0.0\ %</c:formatCode>
                <c:ptCount val="1"/>
                <c:pt idx="0">
                  <c:v>0.23199999999999998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E04-4B37-8B32-5B3717D69060}"/>
            </c:ext>
          </c:extLst>
        </c:ser>
        <c:ser>
          <c:idx val="2"/>
          <c:order val="2"/>
          <c:tx>
            <c:strRef>
              <c:f>Bakgrunnsspørsmål!$A$29</c:f>
              <c:strCache>
                <c:ptCount val="1"/>
                <c:pt idx="0">
                  <c:v>3. 40-66 år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Bakgrunnsspørsmål!$A$26</c:f>
              <c:strCache>
                <c:ptCount val="1"/>
                <c:pt idx="0">
                  <c:v>Husstandsmedlemmenes alder? (Kryss av på flere alternativer dersom det er flere alderssammensetninger i husstanden)</c:v>
                </c:pt>
              </c:strCache>
            </c:strRef>
          </c:cat>
          <c:val>
            <c:numRef>
              <c:f>Bakgrunnsspørsmål!$B$29</c:f>
              <c:numCache>
                <c:formatCode>0.0\ %</c:formatCode>
                <c:ptCount val="1"/>
                <c:pt idx="0">
                  <c:v>0.36099999999999999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E04-4B37-8B32-5B3717D69060}"/>
            </c:ext>
          </c:extLst>
        </c:ser>
        <c:ser>
          <c:idx val="3"/>
          <c:order val="3"/>
          <c:tx>
            <c:strRef>
              <c:f>Bakgrunnsspørsmål!$A$30</c:f>
              <c:strCache>
                <c:ptCount val="1"/>
                <c:pt idx="0">
                  <c:v>4. 67 år og eldre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Bakgrunnsspørsmål!$A$26</c:f>
              <c:strCache>
                <c:ptCount val="1"/>
                <c:pt idx="0">
                  <c:v>Husstandsmedlemmenes alder? (Kryss av på flere alternativer dersom det er flere alderssammensetninger i husstanden)</c:v>
                </c:pt>
              </c:strCache>
            </c:strRef>
          </c:cat>
          <c:val>
            <c:numRef>
              <c:f>Bakgrunnsspørsmål!$B$30</c:f>
              <c:numCache>
                <c:formatCode>0.0\ %</c:formatCode>
                <c:ptCount val="1"/>
                <c:pt idx="0">
                  <c:v>0.16899999999999998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E04-4B37-8B32-5B3717D690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6602368"/>
        <c:axId val="156603904"/>
      </c:barChart>
      <c:catAx>
        <c:axId val="156602368"/>
        <c:scaling>
          <c:orientation val="minMax"/>
        </c:scaling>
        <c:delete val="1"/>
        <c:axPos val="b"/>
        <c:numFmt formatCode="General" sourceLinked="0"/>
        <c:majorTickMark val="out"/>
        <c:minorTickMark val="none"/>
        <c:tickLblPos val="nextTo"/>
        <c:crossAx val="156603904"/>
        <c:crosses val="autoZero"/>
        <c:auto val="1"/>
        <c:lblAlgn val="ctr"/>
        <c:lblOffset val="100"/>
        <c:noMultiLvlLbl val="0"/>
      </c:catAx>
      <c:valAx>
        <c:axId val="156603904"/>
        <c:scaling>
          <c:orientation val="minMax"/>
          <c:max val="1"/>
          <c:min val="0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crossAx val="156602368"/>
        <c:crosses val="autoZero"/>
        <c:crossBetween val="between"/>
        <c:majorUnit val="0.2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5.6233477144470865E-3"/>
          <c:y val="0.89730579730165305"/>
          <c:w val="0.99437665228555283"/>
          <c:h val="8.5131233595800548E-2"/>
        </c:manualLayout>
      </c:layout>
      <c:overlay val="0"/>
      <c:txPr>
        <a:bodyPr/>
        <a:lstStyle/>
        <a:p>
          <a:pPr>
            <a:defRPr sz="900"/>
          </a:pPr>
          <a:endParaRPr lang="nb-NO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35"/>
    </mc:Choice>
    <mc:Fallback>
      <c:style val="35"/>
    </mc:Fallback>
  </mc:AlternateContent>
  <c:chart>
    <c:title>
      <c:tx>
        <c:rich>
          <a:bodyPr/>
          <a:lstStyle/>
          <a:p>
            <a:pPr>
              <a:defRPr/>
            </a:pPr>
            <a:r>
              <a:rPr lang="nb-NO"/>
              <a:t>Hva slags bolig bor du i?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9.7486148859405583E-2"/>
          <c:y val="0.12324190218220557"/>
          <c:w val="0.87596785064615856"/>
          <c:h val="0.7622039451090412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Bakgrunnsspørsmål!$A$33</c:f>
              <c:strCache>
                <c:ptCount val="1"/>
                <c:pt idx="0">
                  <c:v>1. Enebolig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Bakgrunnsspørsmål!$A$32</c:f>
              <c:strCache>
                <c:ptCount val="1"/>
                <c:pt idx="0">
                  <c:v>Hva slags bolig bor du i?</c:v>
                </c:pt>
              </c:strCache>
            </c:strRef>
          </c:cat>
          <c:val>
            <c:numRef>
              <c:f>Bakgrunnsspørsmål!$B$33</c:f>
              <c:numCache>
                <c:formatCode>0.0\ %</c:formatCode>
                <c:ptCount val="1"/>
                <c:pt idx="0">
                  <c:v>0.78700000000000003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86-4856-9433-2E572AEC9E48}"/>
            </c:ext>
          </c:extLst>
        </c:ser>
        <c:ser>
          <c:idx val="1"/>
          <c:order val="1"/>
          <c:tx>
            <c:strRef>
              <c:f>Bakgrunnsspørsmål!$A$34</c:f>
              <c:strCache>
                <c:ptCount val="1"/>
                <c:pt idx="0">
                  <c:v>2. Rekkehus/tomannsbolig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Bakgrunnsspørsmål!$A$32</c:f>
              <c:strCache>
                <c:ptCount val="1"/>
                <c:pt idx="0">
                  <c:v>Hva slags bolig bor du i?</c:v>
                </c:pt>
              </c:strCache>
            </c:strRef>
          </c:cat>
          <c:val>
            <c:numRef>
              <c:f>Bakgrunnsspørsmål!$B$34</c:f>
              <c:numCache>
                <c:formatCode>0.0\ %</c:formatCode>
                <c:ptCount val="1"/>
                <c:pt idx="0">
                  <c:v>6.5000000000000002E-2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586-4856-9433-2E572AEC9E48}"/>
            </c:ext>
          </c:extLst>
        </c:ser>
        <c:ser>
          <c:idx val="2"/>
          <c:order val="2"/>
          <c:tx>
            <c:strRef>
              <c:f>Bakgrunnsspørsmål!$A$35</c:f>
              <c:strCache>
                <c:ptCount val="1"/>
                <c:pt idx="0">
                  <c:v>3. Leilighet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Bakgrunnsspørsmål!$A$32</c:f>
              <c:strCache>
                <c:ptCount val="1"/>
                <c:pt idx="0">
                  <c:v>Hva slags bolig bor du i?</c:v>
                </c:pt>
              </c:strCache>
            </c:strRef>
          </c:cat>
          <c:val>
            <c:numRef>
              <c:f>Bakgrunnsspørsmål!$B$35</c:f>
              <c:numCache>
                <c:formatCode>0.0\ %</c:formatCode>
                <c:ptCount val="1"/>
                <c:pt idx="0">
                  <c:v>0.13500000000000001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586-4856-9433-2E572AEC9E48}"/>
            </c:ext>
          </c:extLst>
        </c:ser>
        <c:ser>
          <c:idx val="3"/>
          <c:order val="3"/>
          <c:tx>
            <c:strRef>
              <c:f>Bakgrunnsspørsmål!$A$36</c:f>
              <c:strCache>
                <c:ptCount val="1"/>
                <c:pt idx="0">
                  <c:v>4. Hybel/hybelleilighet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Bakgrunnsspørsmål!$A$32</c:f>
              <c:strCache>
                <c:ptCount val="1"/>
                <c:pt idx="0">
                  <c:v>Hva slags bolig bor du i?</c:v>
                </c:pt>
              </c:strCache>
            </c:strRef>
          </c:cat>
          <c:val>
            <c:numRef>
              <c:f>Bakgrunnsspørsmål!$B$36</c:f>
              <c:numCache>
                <c:formatCode>0.0\ %</c:formatCode>
                <c:ptCount val="1"/>
                <c:pt idx="0">
                  <c:v>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586-4856-9433-2E572AEC9E48}"/>
            </c:ext>
          </c:extLst>
        </c:ser>
        <c:ser>
          <c:idx val="4"/>
          <c:order val="4"/>
          <c:tx>
            <c:strRef>
              <c:f>Bakgrunnsspørsmål!$A$37</c:f>
              <c:strCache>
                <c:ptCount val="1"/>
                <c:pt idx="0">
                  <c:v>5. Trygdebolig/omsorgsbolig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Bakgrunnsspørsmål!$A$32</c:f>
              <c:strCache>
                <c:ptCount val="1"/>
                <c:pt idx="0">
                  <c:v>Hva slags bolig bor du i?</c:v>
                </c:pt>
              </c:strCache>
            </c:strRef>
          </c:cat>
          <c:val>
            <c:numRef>
              <c:f>Bakgrunnsspørsmål!$B$37</c:f>
              <c:numCache>
                <c:formatCode>0.0\ 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586-4856-9433-2E572AEC9E48}"/>
            </c:ext>
          </c:extLst>
        </c:ser>
        <c:ser>
          <c:idx val="5"/>
          <c:order val="5"/>
          <c:tx>
            <c:strRef>
              <c:f>Bakgrunnsspørsmål!$A$38</c:f>
              <c:strCache>
                <c:ptCount val="1"/>
                <c:pt idx="0">
                  <c:v>6. Annet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Bakgrunnsspørsmål!$A$32</c:f>
              <c:strCache>
                <c:ptCount val="1"/>
                <c:pt idx="0">
                  <c:v>Hva slags bolig bor du i?</c:v>
                </c:pt>
              </c:strCache>
            </c:strRef>
          </c:cat>
          <c:val>
            <c:numRef>
              <c:f>Bakgrunnsspørsmål!$B$38</c:f>
              <c:numCache>
                <c:formatCode>0.0\ %</c:formatCode>
                <c:ptCount val="1"/>
                <c:pt idx="0">
                  <c:v>0.01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586-4856-9433-2E572AEC9E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6418048"/>
        <c:axId val="156419584"/>
      </c:barChart>
      <c:catAx>
        <c:axId val="156418048"/>
        <c:scaling>
          <c:orientation val="minMax"/>
        </c:scaling>
        <c:delete val="1"/>
        <c:axPos val="b"/>
        <c:numFmt formatCode="General" sourceLinked="0"/>
        <c:majorTickMark val="out"/>
        <c:minorTickMark val="none"/>
        <c:tickLblPos val="nextTo"/>
        <c:crossAx val="156419584"/>
        <c:crosses val="autoZero"/>
        <c:auto val="1"/>
        <c:lblAlgn val="ctr"/>
        <c:lblOffset val="100"/>
        <c:noMultiLvlLbl val="0"/>
      </c:catAx>
      <c:valAx>
        <c:axId val="156419584"/>
        <c:scaling>
          <c:orientation val="minMax"/>
          <c:max val="1"/>
          <c:min val="0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crossAx val="156418048"/>
        <c:crosses val="autoZero"/>
        <c:crossBetween val="between"/>
        <c:majorUnit val="0.2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5.6233477144470865E-3"/>
          <c:y val="0.89730579730165305"/>
          <c:w val="0.98495688038995122"/>
          <c:h val="9.4402311553161145E-2"/>
        </c:manualLayout>
      </c:layout>
      <c:overlay val="0"/>
      <c:txPr>
        <a:bodyPr/>
        <a:lstStyle/>
        <a:p>
          <a:pPr>
            <a:defRPr sz="900"/>
          </a:pPr>
          <a:endParaRPr lang="nb-NO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35"/>
    </mc:Choice>
    <mc:Fallback>
      <c:style val="35"/>
    </mc:Fallback>
  </mc:AlternateContent>
  <c:chart>
    <c:title>
      <c:tx>
        <c:rich>
          <a:bodyPr/>
          <a:lstStyle/>
          <a:p>
            <a:pPr>
              <a:defRPr/>
            </a:pPr>
            <a:r>
              <a:rPr lang="nb-NO"/>
              <a:t>Eierforhold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9.7486148859405583E-2"/>
          <c:y val="0.12324190218220557"/>
          <c:w val="0.87596785064615856"/>
          <c:h val="0.7622039451090412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Bakgrunnsspørsmål!$A$41</c:f>
              <c:strCache>
                <c:ptCount val="1"/>
                <c:pt idx="0">
                  <c:v>1. Eier selv (selveier, borettslag e.l)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Bakgrunnsspørsmål!$A$40</c:f>
              <c:strCache>
                <c:ptCount val="1"/>
                <c:pt idx="0">
                  <c:v>Eierforhold?</c:v>
                </c:pt>
              </c:strCache>
            </c:strRef>
          </c:cat>
          <c:val>
            <c:numRef>
              <c:f>Bakgrunnsspørsmål!$B$41</c:f>
              <c:numCache>
                <c:formatCode>0.0\ %</c:formatCode>
                <c:ptCount val="1"/>
                <c:pt idx="0">
                  <c:v>0.95400000000000007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1A-47DF-B9D3-D8959798F7B0}"/>
            </c:ext>
          </c:extLst>
        </c:ser>
        <c:ser>
          <c:idx val="1"/>
          <c:order val="1"/>
          <c:tx>
            <c:strRef>
              <c:f>Bakgrunnsspørsmål!$A$42</c:f>
              <c:strCache>
                <c:ptCount val="1"/>
                <c:pt idx="0">
                  <c:v>2. Leier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Bakgrunnsspørsmål!$A$40</c:f>
              <c:strCache>
                <c:ptCount val="1"/>
                <c:pt idx="0">
                  <c:v>Eierforhold?</c:v>
                </c:pt>
              </c:strCache>
            </c:strRef>
          </c:cat>
          <c:val>
            <c:numRef>
              <c:f>Bakgrunnsspørsmål!$B$42</c:f>
              <c:numCache>
                <c:formatCode>0.0\ %</c:formatCode>
                <c:ptCount val="1"/>
                <c:pt idx="0">
                  <c:v>4.5999999999999999E-2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61A-47DF-B9D3-D8959798F7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6331008"/>
        <c:axId val="156353280"/>
      </c:barChart>
      <c:catAx>
        <c:axId val="156331008"/>
        <c:scaling>
          <c:orientation val="minMax"/>
        </c:scaling>
        <c:delete val="1"/>
        <c:axPos val="b"/>
        <c:numFmt formatCode="General" sourceLinked="0"/>
        <c:majorTickMark val="out"/>
        <c:minorTickMark val="none"/>
        <c:tickLblPos val="nextTo"/>
        <c:crossAx val="156353280"/>
        <c:crosses val="autoZero"/>
        <c:auto val="1"/>
        <c:lblAlgn val="ctr"/>
        <c:lblOffset val="100"/>
        <c:noMultiLvlLbl val="0"/>
      </c:catAx>
      <c:valAx>
        <c:axId val="156353280"/>
        <c:scaling>
          <c:orientation val="minMax"/>
          <c:max val="1"/>
          <c:min val="0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crossAx val="156331008"/>
        <c:crosses val="autoZero"/>
        <c:crossBetween val="between"/>
        <c:majorUnit val="0.2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5.6233477144470865E-3"/>
          <c:y val="0.89730590127846932"/>
          <c:w val="0.98495688038995122"/>
          <c:h val="9.4402393249230943E-2"/>
        </c:manualLayout>
      </c:layout>
      <c:overlay val="0"/>
      <c:txPr>
        <a:bodyPr/>
        <a:lstStyle/>
        <a:p>
          <a:pPr>
            <a:defRPr sz="900"/>
          </a:pPr>
          <a:endParaRPr lang="nb-NO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35"/>
    </mc:Choice>
    <mc:Fallback>
      <c:style val="35"/>
    </mc:Fallback>
  </mc:AlternateContent>
  <c:chart>
    <c:title>
      <c:tx>
        <c:rich>
          <a:bodyPr/>
          <a:lstStyle/>
          <a:p>
            <a:pPr>
              <a:defRPr/>
            </a:pPr>
            <a:r>
              <a:rPr lang="nb-NO"/>
              <a:t>Hvor lenge har du bodd i kommunen?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9.7486148859405583E-2"/>
          <c:y val="0.12324190218220557"/>
          <c:w val="0.87596785064615856"/>
          <c:h val="0.7622039451090412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Bakgrunnsspørsmål!$A$45</c:f>
              <c:strCache>
                <c:ptCount val="1"/>
                <c:pt idx="0">
                  <c:v>1. 0-4 år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Bakgrunnsspørsmål!$A$44</c:f>
              <c:strCache>
                <c:ptCount val="1"/>
                <c:pt idx="0">
                  <c:v>Hvor lenge har du bodd i kommunen?</c:v>
                </c:pt>
              </c:strCache>
            </c:strRef>
          </c:cat>
          <c:val>
            <c:numRef>
              <c:f>Bakgrunnsspørsmål!$B$45</c:f>
              <c:numCache>
                <c:formatCode>0.0\ %</c:formatCode>
                <c:ptCount val="1"/>
                <c:pt idx="0">
                  <c:v>0.06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0D-4740-A059-26B616F7E86C}"/>
            </c:ext>
          </c:extLst>
        </c:ser>
        <c:ser>
          <c:idx val="1"/>
          <c:order val="1"/>
          <c:tx>
            <c:strRef>
              <c:f>Bakgrunnsspørsmål!$A$46</c:f>
              <c:strCache>
                <c:ptCount val="1"/>
                <c:pt idx="0">
                  <c:v>2. 5-14 år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Bakgrunnsspørsmål!$A$44</c:f>
              <c:strCache>
                <c:ptCount val="1"/>
                <c:pt idx="0">
                  <c:v>Hvor lenge har du bodd i kommunen?</c:v>
                </c:pt>
              </c:strCache>
            </c:strRef>
          </c:cat>
          <c:val>
            <c:numRef>
              <c:f>Bakgrunnsspørsmål!$B$46</c:f>
              <c:numCache>
                <c:formatCode>0.0\ %</c:formatCode>
                <c:ptCount val="1"/>
                <c:pt idx="0">
                  <c:v>0.14800000000000002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60D-4740-A059-26B616F7E86C}"/>
            </c:ext>
          </c:extLst>
        </c:ser>
        <c:ser>
          <c:idx val="2"/>
          <c:order val="2"/>
          <c:tx>
            <c:strRef>
              <c:f>Bakgrunnsspørsmål!$A$47</c:f>
              <c:strCache>
                <c:ptCount val="1"/>
                <c:pt idx="0">
                  <c:v>3. 15 år eller mer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Bakgrunnsspørsmål!$A$44</c:f>
              <c:strCache>
                <c:ptCount val="1"/>
                <c:pt idx="0">
                  <c:v>Hvor lenge har du bodd i kommunen?</c:v>
                </c:pt>
              </c:strCache>
            </c:strRef>
          </c:cat>
          <c:val>
            <c:numRef>
              <c:f>Bakgrunnsspørsmål!$B$47</c:f>
              <c:numCache>
                <c:formatCode>0.0\ %</c:formatCode>
                <c:ptCount val="1"/>
                <c:pt idx="0">
                  <c:v>0.79200000000000004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60D-4740-A059-26B616F7E8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6446080"/>
        <c:axId val="156451968"/>
      </c:barChart>
      <c:catAx>
        <c:axId val="156446080"/>
        <c:scaling>
          <c:orientation val="minMax"/>
        </c:scaling>
        <c:delete val="1"/>
        <c:axPos val="b"/>
        <c:numFmt formatCode="General" sourceLinked="0"/>
        <c:majorTickMark val="out"/>
        <c:minorTickMark val="none"/>
        <c:tickLblPos val="nextTo"/>
        <c:crossAx val="156451968"/>
        <c:crosses val="autoZero"/>
        <c:auto val="1"/>
        <c:lblAlgn val="ctr"/>
        <c:lblOffset val="100"/>
        <c:noMultiLvlLbl val="0"/>
      </c:catAx>
      <c:valAx>
        <c:axId val="156451968"/>
        <c:scaling>
          <c:orientation val="minMax"/>
          <c:max val="1"/>
          <c:min val="0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crossAx val="156446080"/>
        <c:crosses val="autoZero"/>
        <c:crossBetween val="between"/>
        <c:majorUnit val="0.2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4800643590437271"/>
          <c:y val="0.89730590127846932"/>
          <c:w val="0.81737580270820576"/>
          <c:h val="9.1496627437699263E-2"/>
        </c:manualLayout>
      </c:layout>
      <c:overlay val="0"/>
      <c:txPr>
        <a:bodyPr/>
        <a:lstStyle/>
        <a:p>
          <a:pPr>
            <a:defRPr sz="900"/>
          </a:pPr>
          <a:endParaRPr lang="nb-NO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35"/>
    </mc:Choice>
    <mc:Fallback>
      <c:style val="35"/>
    </mc:Fallback>
  </mc:AlternateContent>
  <c:chart>
    <c:title>
      <c:tx>
        <c:rich>
          <a:bodyPr/>
          <a:lstStyle/>
          <a:p>
            <a:pPr>
              <a:defRPr/>
            </a:pPr>
            <a:r>
              <a:rPr lang="nb-NO"/>
              <a:t>Transport</a:t>
            </a:r>
            <a:r>
              <a:rPr lang="nb-NO" baseline="0"/>
              <a:t> og tilgjengelighet i kommunen</a:t>
            </a:r>
            <a:endParaRPr lang="nb-NO"/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0.48164275710117133"/>
          <c:y val="0.13053691231239486"/>
          <c:w val="0.47664094377787319"/>
          <c:h val="0.6787108344624004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Grunndata!$B$1</c:f>
              <c:strCache>
                <c:ptCount val="1"/>
                <c:pt idx="0">
                  <c:v>Innbygger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Grunndata!$A$31:$A$35</c:f>
              <c:strCache>
                <c:ptCount val="5"/>
                <c:pt idx="0">
                  <c:v>standard på veier og gater?</c:v>
                </c:pt>
                <c:pt idx="1">
                  <c:v>tilrettelegging for fotgjengere?</c:v>
                </c:pt>
                <c:pt idx="2">
                  <c:v>tilrettelegging for syklister?</c:v>
                </c:pt>
                <c:pt idx="3">
                  <c:v>kollektivtilbudet innenfor kommunen?</c:v>
                </c:pt>
                <c:pt idx="4">
                  <c:v>kollektivtilbudet inn og ut av kommunen?</c:v>
                </c:pt>
              </c:strCache>
            </c:strRef>
          </c:cat>
          <c:val>
            <c:numRef>
              <c:f>Grunndata!$I$31:$I$35</c:f>
              <c:numCache>
                <c:formatCode>0.0</c:formatCode>
                <c:ptCount val="5"/>
                <c:pt idx="0">
                  <c:v>3.0369609856262834</c:v>
                </c:pt>
                <c:pt idx="1">
                  <c:v>3.6361746361746361</c:v>
                </c:pt>
                <c:pt idx="2">
                  <c:v>3.4116331096196868</c:v>
                </c:pt>
                <c:pt idx="3">
                  <c:v>2.3775216138328532</c:v>
                </c:pt>
                <c:pt idx="4">
                  <c:v>3.2931937172774868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9D-40C8-BEA3-4D243A6B7192}"/>
            </c:ext>
          </c:extLst>
        </c:ser>
        <c:ser>
          <c:idx val="1"/>
          <c:order val="1"/>
          <c:tx>
            <c:strRef>
              <c:f>Grunndata!$J$3</c:f>
              <c:strCache>
                <c:ptCount val="1"/>
                <c:pt idx="0">
                  <c:v>Gj.snitt Norge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Grunndata!$A$31:$A$35</c:f>
              <c:strCache>
                <c:ptCount val="5"/>
                <c:pt idx="0">
                  <c:v>standard på veier og gater?</c:v>
                </c:pt>
                <c:pt idx="1">
                  <c:v>tilrettelegging for fotgjengere?</c:v>
                </c:pt>
                <c:pt idx="2">
                  <c:v>tilrettelegging for syklister?</c:v>
                </c:pt>
                <c:pt idx="3">
                  <c:v>kollektivtilbudet innenfor kommunen?</c:v>
                </c:pt>
                <c:pt idx="4">
                  <c:v>kollektivtilbudet inn og ut av kommunen?</c:v>
                </c:pt>
              </c:strCache>
            </c:strRef>
          </c:cat>
          <c:val>
            <c:numRef>
              <c:f>Grunndata!$J$31:$J$35</c:f>
              <c:numCache>
                <c:formatCode>0.0</c:formatCode>
                <c:ptCount val="5"/>
                <c:pt idx="0">
                  <c:v>3.1389566065333985</c:v>
                </c:pt>
                <c:pt idx="1">
                  <c:v>3.8103021297672113</c:v>
                </c:pt>
                <c:pt idx="2">
                  <c:v>3.6156054279749479</c:v>
                </c:pt>
                <c:pt idx="3">
                  <c:v>3.2403075937199617</c:v>
                </c:pt>
                <c:pt idx="4">
                  <c:v>3.440923076923077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19D-40C8-BEA3-4D243A6B71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3734528"/>
        <c:axId val="153740416"/>
      </c:barChart>
      <c:catAx>
        <c:axId val="15373452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153740416"/>
        <c:crosses val="autoZero"/>
        <c:auto val="1"/>
        <c:lblAlgn val="ctr"/>
        <c:lblOffset val="100"/>
        <c:noMultiLvlLbl val="0"/>
      </c:catAx>
      <c:valAx>
        <c:axId val="153740416"/>
        <c:scaling>
          <c:orientation val="minMax"/>
          <c:max val="6"/>
          <c:min val="1"/>
        </c:scaling>
        <c:delete val="0"/>
        <c:axPos val="b"/>
        <c:majorGridlines/>
        <c:numFmt formatCode="0" sourceLinked="0"/>
        <c:majorTickMark val="out"/>
        <c:minorTickMark val="none"/>
        <c:tickLblPos val="nextTo"/>
        <c:crossAx val="153734528"/>
        <c:crosses val="max"/>
        <c:crossBetween val="between"/>
        <c:majorUnit val="1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3.2676312572841752E-2"/>
          <c:y val="0.89220156815841067"/>
          <c:w val="0.9394648322389304"/>
          <c:h val="9.5795375261636617E-2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35"/>
    </mc:Choice>
    <mc:Fallback>
      <c:style val="35"/>
    </mc:Fallback>
  </mc:AlternateContent>
  <c:chart>
    <c:title>
      <c:tx>
        <c:rich>
          <a:bodyPr/>
          <a:lstStyle/>
          <a:p>
            <a:pPr>
              <a:defRPr/>
            </a:pPr>
            <a:r>
              <a:rPr lang="nb-NO"/>
              <a:t>Hvor er du født?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9.7486148859405583E-2"/>
          <c:y val="0.12324190218220557"/>
          <c:w val="0.87596785064615856"/>
          <c:h val="0.7622039451090412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Bakgrunnsspørsmål!$A$50</c:f>
              <c:strCache>
                <c:ptCount val="1"/>
                <c:pt idx="0">
                  <c:v>1. Norge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Bakgrunnsspørsmål!$A$49</c:f>
              <c:strCache>
                <c:ptCount val="1"/>
                <c:pt idx="0">
                  <c:v>Hvor er du født?</c:v>
                </c:pt>
              </c:strCache>
            </c:strRef>
          </c:cat>
          <c:val>
            <c:numRef>
              <c:f>Bakgrunnsspørsmål!$B$50</c:f>
              <c:numCache>
                <c:formatCode>0.0\ %</c:formatCode>
                <c:ptCount val="1"/>
                <c:pt idx="0">
                  <c:v>0.93700000000000006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DC-408A-B56C-047A7180612F}"/>
            </c:ext>
          </c:extLst>
        </c:ser>
        <c:ser>
          <c:idx val="1"/>
          <c:order val="1"/>
          <c:tx>
            <c:strRef>
              <c:f>Bakgrunnsspørsmål!$A$51</c:f>
              <c:strCache>
                <c:ptCount val="1"/>
                <c:pt idx="0">
                  <c:v>2. Norden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Bakgrunnsspørsmål!$A$49</c:f>
              <c:strCache>
                <c:ptCount val="1"/>
                <c:pt idx="0">
                  <c:v>Hvor er du født?</c:v>
                </c:pt>
              </c:strCache>
            </c:strRef>
          </c:cat>
          <c:val>
            <c:numRef>
              <c:f>Bakgrunnsspørsmål!$B$51</c:f>
              <c:numCache>
                <c:formatCode>0.0\ %</c:formatCode>
                <c:ptCount val="1"/>
                <c:pt idx="0">
                  <c:v>1.2E-2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EDC-408A-B56C-047A7180612F}"/>
            </c:ext>
          </c:extLst>
        </c:ser>
        <c:ser>
          <c:idx val="2"/>
          <c:order val="2"/>
          <c:tx>
            <c:strRef>
              <c:f>Bakgrunnsspørsmål!$A$52</c:f>
              <c:strCache>
                <c:ptCount val="1"/>
                <c:pt idx="0">
                  <c:v>3. Europa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Bakgrunnsspørsmål!$A$49</c:f>
              <c:strCache>
                <c:ptCount val="1"/>
                <c:pt idx="0">
                  <c:v>Hvor er du født?</c:v>
                </c:pt>
              </c:strCache>
            </c:strRef>
          </c:cat>
          <c:val>
            <c:numRef>
              <c:f>Bakgrunnsspørsmål!$B$52</c:f>
              <c:numCache>
                <c:formatCode>0.0\ %</c:formatCode>
                <c:ptCount val="1"/>
                <c:pt idx="0">
                  <c:v>4.0999999999999995E-2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EDC-408A-B56C-047A7180612F}"/>
            </c:ext>
          </c:extLst>
        </c:ser>
        <c:ser>
          <c:idx val="3"/>
          <c:order val="3"/>
          <c:tx>
            <c:strRef>
              <c:f>Bakgrunnsspørsmål!$A$53</c:f>
              <c:strCache>
                <c:ptCount val="1"/>
                <c:pt idx="0">
                  <c:v>4. Utenfor Europa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Bakgrunnsspørsmål!$A$49</c:f>
              <c:strCache>
                <c:ptCount val="1"/>
                <c:pt idx="0">
                  <c:v>Hvor er du født?</c:v>
                </c:pt>
              </c:strCache>
            </c:strRef>
          </c:cat>
          <c:val>
            <c:numRef>
              <c:f>Bakgrunnsspørsmål!$B$53</c:f>
              <c:numCache>
                <c:formatCode>0.0\ %</c:formatCode>
                <c:ptCount val="1"/>
                <c:pt idx="0">
                  <c:v>0.01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EDC-408A-B56C-047A718061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6484736"/>
        <c:axId val="156486272"/>
      </c:barChart>
      <c:catAx>
        <c:axId val="156484736"/>
        <c:scaling>
          <c:orientation val="minMax"/>
        </c:scaling>
        <c:delete val="1"/>
        <c:axPos val="b"/>
        <c:numFmt formatCode="General" sourceLinked="0"/>
        <c:majorTickMark val="out"/>
        <c:minorTickMark val="none"/>
        <c:tickLblPos val="nextTo"/>
        <c:crossAx val="156486272"/>
        <c:crosses val="autoZero"/>
        <c:auto val="1"/>
        <c:lblAlgn val="ctr"/>
        <c:lblOffset val="100"/>
        <c:noMultiLvlLbl val="0"/>
      </c:catAx>
      <c:valAx>
        <c:axId val="156486272"/>
        <c:scaling>
          <c:orientation val="minMax"/>
          <c:max val="1"/>
          <c:min val="0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crossAx val="156484736"/>
        <c:crosses val="autoZero"/>
        <c:crossBetween val="between"/>
        <c:majorUnit val="0.2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4800643590437271"/>
          <c:y val="0.89730587880054824"/>
          <c:w val="0.85199356409562732"/>
          <c:h val="4.9834390170255261E-2"/>
        </c:manualLayout>
      </c:layout>
      <c:overlay val="0"/>
      <c:txPr>
        <a:bodyPr/>
        <a:lstStyle/>
        <a:p>
          <a:pPr>
            <a:defRPr sz="900"/>
          </a:pPr>
          <a:endParaRPr lang="nb-NO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35"/>
    </mc:Choice>
    <mc:Fallback>
      <c:style val="35"/>
    </mc:Fallback>
  </mc:AlternateContent>
  <c:chart>
    <c:title>
      <c:tx>
        <c:rich>
          <a:bodyPr/>
          <a:lstStyle/>
          <a:p>
            <a:pPr>
              <a:defRPr/>
            </a:pPr>
            <a:r>
              <a:rPr lang="nb-NO"/>
              <a:t>Miljø i kommunen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0.48164275710117133"/>
          <c:y val="0.13053691231239486"/>
          <c:w val="0.47664094377787319"/>
          <c:h val="0.6787108344624004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Grunndata!$B$1</c:f>
              <c:strCache>
                <c:ptCount val="1"/>
                <c:pt idx="0">
                  <c:v>Innbygger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Grunndata!$A$36:$A$40</c:f>
              <c:strCache>
                <c:ptCount val="5"/>
                <c:pt idx="0">
                  <c:v>kvaliteten på drikkevannet?</c:v>
                </c:pt>
                <c:pt idx="1">
                  <c:v>muligheten for sortering av avfall for gjenvinning?</c:v>
                </c:pt>
                <c:pt idx="2">
                  <c:v>henting av husholdningsavfall?</c:v>
                </c:pt>
                <c:pt idx="3">
                  <c:v>luftkvaliteten?</c:v>
                </c:pt>
                <c:pt idx="4">
                  <c:v>støynivået der du bor?</c:v>
                </c:pt>
              </c:strCache>
            </c:strRef>
          </c:cat>
          <c:val>
            <c:numRef>
              <c:f>Grunndata!$I$36:$I$40</c:f>
              <c:numCache>
                <c:formatCode>0.0</c:formatCode>
                <c:ptCount val="5"/>
                <c:pt idx="0">
                  <c:v>5.4342105263157894</c:v>
                </c:pt>
                <c:pt idx="1">
                  <c:v>4.8368200836820083</c:v>
                </c:pt>
                <c:pt idx="2">
                  <c:v>4.646934460887949</c:v>
                </c:pt>
                <c:pt idx="3">
                  <c:v>5.4904458598726116</c:v>
                </c:pt>
                <c:pt idx="4">
                  <c:v>4.7568134171907754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B9-4D98-BBB3-61312A2F5FC7}"/>
            </c:ext>
          </c:extLst>
        </c:ser>
        <c:ser>
          <c:idx val="1"/>
          <c:order val="1"/>
          <c:tx>
            <c:strRef>
              <c:f>Grunndata!$J$3</c:f>
              <c:strCache>
                <c:ptCount val="1"/>
                <c:pt idx="0">
                  <c:v>Gj.snitt Norge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Grunndata!$A$36:$A$40</c:f>
              <c:strCache>
                <c:ptCount val="5"/>
                <c:pt idx="0">
                  <c:v>kvaliteten på drikkevannet?</c:v>
                </c:pt>
                <c:pt idx="1">
                  <c:v>muligheten for sortering av avfall for gjenvinning?</c:v>
                </c:pt>
                <c:pt idx="2">
                  <c:v>henting av husholdningsavfall?</c:v>
                </c:pt>
                <c:pt idx="3">
                  <c:v>luftkvaliteten?</c:v>
                </c:pt>
                <c:pt idx="4">
                  <c:v>støynivået der du bor?</c:v>
                </c:pt>
              </c:strCache>
            </c:strRef>
          </c:cat>
          <c:val>
            <c:numRef>
              <c:f>Grunndata!$J$36:$J$40</c:f>
              <c:numCache>
                <c:formatCode>0.0</c:formatCode>
                <c:ptCount val="5"/>
                <c:pt idx="0">
                  <c:v>5.5616791140870463</c:v>
                </c:pt>
                <c:pt idx="1">
                  <c:v>5.1920218037661048</c:v>
                </c:pt>
                <c:pt idx="2">
                  <c:v>5.0082748244734203</c:v>
                </c:pt>
                <c:pt idx="3">
                  <c:v>5.3332499374530897</c:v>
                </c:pt>
                <c:pt idx="4">
                  <c:v>5.0928395061728393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9B9-4D98-BBB3-61312A2F5F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5150976"/>
        <c:axId val="155160960"/>
      </c:barChart>
      <c:catAx>
        <c:axId val="15515097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155160960"/>
        <c:crosses val="autoZero"/>
        <c:auto val="1"/>
        <c:lblAlgn val="ctr"/>
        <c:lblOffset val="100"/>
        <c:noMultiLvlLbl val="0"/>
      </c:catAx>
      <c:valAx>
        <c:axId val="155160960"/>
        <c:scaling>
          <c:orientation val="minMax"/>
          <c:max val="6"/>
          <c:min val="1"/>
        </c:scaling>
        <c:delete val="0"/>
        <c:axPos val="b"/>
        <c:majorGridlines/>
        <c:numFmt formatCode="0" sourceLinked="0"/>
        <c:majorTickMark val="out"/>
        <c:minorTickMark val="none"/>
        <c:tickLblPos val="nextTo"/>
        <c:crossAx val="155150976"/>
        <c:crosses val="max"/>
        <c:crossBetween val="between"/>
        <c:majorUnit val="1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3.2676312572841752E-2"/>
          <c:y val="0.89220145405147033"/>
          <c:w val="0.9394648322389304"/>
          <c:h val="9.5795325903750839E-2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35"/>
    </mc:Choice>
    <mc:Fallback>
      <c:style val="35"/>
    </mc:Fallback>
  </mc:AlternateContent>
  <c:chart>
    <c:title>
      <c:tx>
        <c:rich>
          <a:bodyPr/>
          <a:lstStyle/>
          <a:p>
            <a:pPr>
              <a:defRPr/>
            </a:pPr>
            <a:r>
              <a:rPr lang="nb-NO"/>
              <a:t>Klima og energi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0.48164275710117133"/>
          <c:y val="0.26725581157374384"/>
          <c:w val="0.47664094377787319"/>
          <c:h val="0.36684453531497235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Grunndata!$B$1</c:f>
              <c:strCache>
                <c:ptCount val="1"/>
                <c:pt idx="0">
                  <c:v>Innbygger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Grunndata!$A$41</c:f>
              <c:strCache>
                <c:ptCount val="1"/>
                <c:pt idx="0">
                  <c:v>kommunens innsats for å møte klimautfordringene?</c:v>
                </c:pt>
              </c:strCache>
            </c:strRef>
          </c:cat>
          <c:val>
            <c:numRef>
              <c:f>Grunndata!$I$41</c:f>
              <c:numCache>
                <c:formatCode>0.0</c:formatCode>
                <c:ptCount val="1"/>
                <c:pt idx="0">
                  <c:v>3.7342342342342341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9B-4A83-9133-329158F3A6CA}"/>
            </c:ext>
          </c:extLst>
        </c:ser>
        <c:ser>
          <c:idx val="1"/>
          <c:order val="1"/>
          <c:tx>
            <c:strRef>
              <c:f>Grunndata!$J$3</c:f>
              <c:strCache>
                <c:ptCount val="1"/>
                <c:pt idx="0">
                  <c:v>Gj.snitt Norge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Grunndata!$A$41</c:f>
              <c:strCache>
                <c:ptCount val="1"/>
                <c:pt idx="0">
                  <c:v>kommunens innsats for å møte klimautfordringene?</c:v>
                </c:pt>
              </c:strCache>
            </c:strRef>
          </c:cat>
          <c:val>
            <c:numRef>
              <c:f>Grunndata!$J$41</c:f>
              <c:numCache>
                <c:formatCode>0.0</c:formatCode>
                <c:ptCount val="1"/>
                <c:pt idx="0">
                  <c:v>3.9112662013958124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99B-4A83-9133-329158F3A6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5192704"/>
        <c:axId val="155198592"/>
      </c:barChart>
      <c:catAx>
        <c:axId val="15519270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155198592"/>
        <c:crosses val="autoZero"/>
        <c:auto val="1"/>
        <c:lblAlgn val="ctr"/>
        <c:lblOffset val="100"/>
        <c:noMultiLvlLbl val="0"/>
      </c:catAx>
      <c:valAx>
        <c:axId val="155198592"/>
        <c:scaling>
          <c:orientation val="minMax"/>
          <c:max val="6"/>
          <c:min val="1"/>
        </c:scaling>
        <c:delete val="0"/>
        <c:axPos val="b"/>
        <c:majorGridlines/>
        <c:numFmt formatCode="0" sourceLinked="0"/>
        <c:majorTickMark val="out"/>
        <c:minorTickMark val="none"/>
        <c:tickLblPos val="nextTo"/>
        <c:crossAx val="155192704"/>
        <c:crosses val="max"/>
        <c:crossBetween val="between"/>
        <c:majorUnit val="1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3.2676312572841752E-2"/>
          <c:y val="0.84439283697132805"/>
          <c:w val="0.9394648322389304"/>
          <c:h val="0.14360410644871924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35"/>
    </mc:Choice>
    <mc:Fallback>
      <c:style val="35"/>
    </mc:Fallback>
  </mc:AlternateContent>
  <c:chart>
    <c:title>
      <c:tx>
        <c:rich>
          <a:bodyPr/>
          <a:lstStyle/>
          <a:p>
            <a:pPr>
              <a:defRPr/>
            </a:pPr>
            <a:r>
              <a:rPr lang="nb-NO"/>
              <a:t>Natur og landskap og friluftsliv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0.48164275710117133"/>
          <c:y val="0.22084219552237244"/>
          <c:w val="0.47664094377787319"/>
          <c:h val="0.4343549685771350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Grunndata!$B$1</c:f>
              <c:strCache>
                <c:ptCount val="1"/>
                <c:pt idx="0">
                  <c:v>Innbygger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Grunndata!$A$42:$A$43</c:f>
              <c:strCache>
                <c:ptCount val="2"/>
                <c:pt idx="0">
                  <c:v>tilrettelegging for friluftsliv?</c:v>
                </c:pt>
                <c:pt idx="1">
                  <c:v>hvordan kommunen tar vare på naturen og landskapet?</c:v>
                </c:pt>
              </c:strCache>
            </c:strRef>
          </c:cat>
          <c:val>
            <c:numRef>
              <c:f>Grunndata!$I$42:$I$43</c:f>
              <c:numCache>
                <c:formatCode>0.0</c:formatCode>
                <c:ptCount val="2"/>
                <c:pt idx="0">
                  <c:v>4.5226781857451401</c:v>
                </c:pt>
                <c:pt idx="1">
                  <c:v>3.9507042253521125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7C-4773-ACE9-3C72962DC447}"/>
            </c:ext>
          </c:extLst>
        </c:ser>
        <c:ser>
          <c:idx val="1"/>
          <c:order val="1"/>
          <c:tx>
            <c:strRef>
              <c:f>Grunndata!$J$3</c:f>
              <c:strCache>
                <c:ptCount val="1"/>
                <c:pt idx="0">
                  <c:v>Gj.snitt Norge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Grunndata!$A$42:$A$43</c:f>
              <c:strCache>
                <c:ptCount val="2"/>
                <c:pt idx="0">
                  <c:v>tilrettelegging for friluftsliv?</c:v>
                </c:pt>
                <c:pt idx="1">
                  <c:v>hvordan kommunen tar vare på naturen og landskapet?</c:v>
                </c:pt>
              </c:strCache>
            </c:strRef>
          </c:cat>
          <c:val>
            <c:numRef>
              <c:f>Grunndata!$J$42:$J$43</c:f>
              <c:numCache>
                <c:formatCode>0.0</c:formatCode>
                <c:ptCount val="2"/>
                <c:pt idx="0">
                  <c:v>4.8072006261414035</c:v>
                </c:pt>
                <c:pt idx="1">
                  <c:v>4.2684836184401274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27C-4773-ACE9-3C72962DC4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5216896"/>
        <c:axId val="155243264"/>
      </c:barChart>
      <c:catAx>
        <c:axId val="15521689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155243264"/>
        <c:crosses val="autoZero"/>
        <c:auto val="1"/>
        <c:lblAlgn val="ctr"/>
        <c:lblOffset val="100"/>
        <c:noMultiLvlLbl val="0"/>
      </c:catAx>
      <c:valAx>
        <c:axId val="155243264"/>
        <c:scaling>
          <c:orientation val="minMax"/>
          <c:max val="6"/>
          <c:min val="1"/>
        </c:scaling>
        <c:delete val="0"/>
        <c:axPos val="b"/>
        <c:majorGridlines/>
        <c:numFmt formatCode="0" sourceLinked="0"/>
        <c:majorTickMark val="out"/>
        <c:minorTickMark val="none"/>
        <c:tickLblPos val="nextTo"/>
        <c:crossAx val="155216896"/>
        <c:crosses val="max"/>
        <c:crossBetween val="between"/>
        <c:majorUnit val="1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3.2676312572841752E-2"/>
          <c:y val="0.84439262921592162"/>
          <c:w val="0.9394648322389304"/>
          <c:h val="0.14360414250544262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35"/>
    </mc:Choice>
    <mc:Fallback>
      <c:style val="35"/>
    </mc:Fallback>
  </mc:AlternateContent>
  <c:chart>
    <c:title>
      <c:tx>
        <c:rich>
          <a:bodyPr/>
          <a:lstStyle/>
          <a:p>
            <a:pPr>
              <a:defRPr/>
            </a:pPr>
            <a:r>
              <a:rPr lang="nb-NO"/>
              <a:t>Levekår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0.48164275710117133"/>
          <c:y val="0.12092833357070677"/>
          <c:w val="0.47664094377787319"/>
          <c:h val="0.6874499584349109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Grunndata!$B$1</c:f>
              <c:strCache>
                <c:ptCount val="1"/>
                <c:pt idx="0">
                  <c:v>Innbygger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Grunndata!$A$44:$A$47</c:f>
              <c:strCache>
                <c:ptCount val="4"/>
                <c:pt idx="0">
                  <c:v>oppvekstmiljøet for barn og unge?</c:v>
                </c:pt>
                <c:pt idx="1">
                  <c:v>kommunen som bosted for eldre?</c:v>
                </c:pt>
                <c:pt idx="2">
                  <c:v>kommunens hjelp til personer i vanskelige livssituasjoner?</c:v>
                </c:pt>
                <c:pt idx="3">
                  <c:v>naboskap og sosialt fellesskap?</c:v>
                </c:pt>
              </c:strCache>
            </c:strRef>
          </c:cat>
          <c:val>
            <c:numRef>
              <c:f>Grunndata!$I$44:$I$47</c:f>
              <c:numCache>
                <c:formatCode>0.0</c:formatCode>
                <c:ptCount val="4"/>
                <c:pt idx="0">
                  <c:v>4.0470297029702973</c:v>
                </c:pt>
                <c:pt idx="1">
                  <c:v>4.1612090680100753</c:v>
                </c:pt>
                <c:pt idx="2">
                  <c:v>3.4637681159420288</c:v>
                </c:pt>
                <c:pt idx="3">
                  <c:v>4.5808510638297868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B2-4157-9432-DC11C36DEE7B}"/>
            </c:ext>
          </c:extLst>
        </c:ser>
        <c:ser>
          <c:idx val="1"/>
          <c:order val="1"/>
          <c:tx>
            <c:strRef>
              <c:f>Grunndata!$J$3</c:f>
              <c:strCache>
                <c:ptCount val="1"/>
                <c:pt idx="0">
                  <c:v>Gj.snitt Norge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Grunndata!$A$44:$A$47</c:f>
              <c:strCache>
                <c:ptCount val="4"/>
                <c:pt idx="0">
                  <c:v>oppvekstmiljøet for barn og unge?</c:v>
                </c:pt>
                <c:pt idx="1">
                  <c:v>kommunen som bosted for eldre?</c:v>
                </c:pt>
                <c:pt idx="2">
                  <c:v>kommunens hjelp til personer i vanskelige livssituasjoner?</c:v>
                </c:pt>
                <c:pt idx="3">
                  <c:v>naboskap og sosialt fellesskap?</c:v>
                </c:pt>
              </c:strCache>
            </c:strRef>
          </c:cat>
          <c:val>
            <c:numRef>
              <c:f>Grunndata!$J$44:$J$47</c:f>
              <c:numCache>
                <c:formatCode>0.0</c:formatCode>
                <c:ptCount val="4"/>
                <c:pt idx="0">
                  <c:v>4.3373161764705879</c:v>
                </c:pt>
                <c:pt idx="1">
                  <c:v>4.3066708820739805</c:v>
                </c:pt>
                <c:pt idx="2">
                  <c:v>3.5169846440204746</c:v>
                </c:pt>
                <c:pt idx="3">
                  <c:v>4.4514122829748644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5B2-4157-9432-DC11C36DEE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5273472"/>
        <c:axId val="155275264"/>
      </c:barChart>
      <c:catAx>
        <c:axId val="15527347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155275264"/>
        <c:crosses val="autoZero"/>
        <c:auto val="1"/>
        <c:lblAlgn val="ctr"/>
        <c:lblOffset val="100"/>
        <c:noMultiLvlLbl val="0"/>
      </c:catAx>
      <c:valAx>
        <c:axId val="155275264"/>
        <c:scaling>
          <c:orientation val="minMax"/>
          <c:max val="6"/>
          <c:min val="1"/>
        </c:scaling>
        <c:delete val="0"/>
        <c:axPos val="b"/>
        <c:majorGridlines/>
        <c:numFmt formatCode="0" sourceLinked="0"/>
        <c:majorTickMark val="out"/>
        <c:minorTickMark val="none"/>
        <c:tickLblPos val="nextTo"/>
        <c:crossAx val="155273472"/>
        <c:crosses val="max"/>
        <c:crossBetween val="between"/>
        <c:majorUnit val="1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3.2676312572841752E-2"/>
          <c:y val="0.84439263597388403"/>
          <c:w val="0.9394648322389304"/>
          <c:h val="0.14360411354274671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35"/>
    </mc:Choice>
    <mc:Fallback>
      <c:style val="35"/>
    </mc:Fallback>
  </mc:AlternateContent>
  <c:chart>
    <c:title>
      <c:tx>
        <c:rich>
          <a:bodyPr/>
          <a:lstStyle/>
          <a:p>
            <a:pPr>
              <a:defRPr/>
            </a:pPr>
            <a:r>
              <a:rPr lang="nb-NO"/>
              <a:t>Bomiljø og senterfunksjoner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0.48164275710117133"/>
          <c:y val="0.17687229655733594"/>
          <c:w val="0.47664094377787319"/>
          <c:h val="0.60353382400626499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Grunndata!$B$1</c:f>
              <c:strCache>
                <c:ptCount val="1"/>
                <c:pt idx="0">
                  <c:v>Innbygger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Grunndata!$A$48:$A$50</c:f>
              <c:strCache>
                <c:ptCount val="3"/>
                <c:pt idx="0">
                  <c:v>møteplasser der du kan treffe andre?</c:v>
                </c:pt>
                <c:pt idx="1">
                  <c:v>folkeliv og aktivitet i kommunen?</c:v>
                </c:pt>
                <c:pt idx="2">
                  <c:v>ryddighet og renhold på offentlige steder?</c:v>
                </c:pt>
              </c:strCache>
            </c:strRef>
          </c:cat>
          <c:val>
            <c:numRef>
              <c:f>Grunndata!$I$48:$I$50</c:f>
              <c:numCache>
                <c:formatCode>0.0</c:formatCode>
                <c:ptCount val="3"/>
                <c:pt idx="0">
                  <c:v>3.1279317697228146</c:v>
                </c:pt>
                <c:pt idx="1">
                  <c:v>3.3433476394849784</c:v>
                </c:pt>
                <c:pt idx="2">
                  <c:v>3.7462039045553146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7F-4EDB-936C-A34E0D059C7A}"/>
            </c:ext>
          </c:extLst>
        </c:ser>
        <c:ser>
          <c:idx val="1"/>
          <c:order val="1"/>
          <c:tx>
            <c:strRef>
              <c:f>Grunndata!$J$3</c:f>
              <c:strCache>
                <c:ptCount val="1"/>
                <c:pt idx="0">
                  <c:v>Gj.snitt Norge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Grunndata!$A$48:$A$50</c:f>
              <c:strCache>
                <c:ptCount val="3"/>
                <c:pt idx="0">
                  <c:v>møteplasser der du kan treffe andre?</c:v>
                </c:pt>
                <c:pt idx="1">
                  <c:v>folkeliv og aktivitet i kommunen?</c:v>
                </c:pt>
                <c:pt idx="2">
                  <c:v>ryddighet og renhold på offentlige steder?</c:v>
                </c:pt>
              </c:strCache>
            </c:strRef>
          </c:cat>
          <c:val>
            <c:numRef>
              <c:f>Grunndata!$J$48:$J$50</c:f>
              <c:numCache>
                <c:formatCode>0.0</c:formatCode>
                <c:ptCount val="3"/>
                <c:pt idx="0">
                  <c:v>3.7609356014580801</c:v>
                </c:pt>
                <c:pt idx="1">
                  <c:v>3.7534859247566428</c:v>
                </c:pt>
                <c:pt idx="2">
                  <c:v>4.2946884576098059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87F-4EDB-936C-A34E0D059C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5305472"/>
        <c:axId val="155307008"/>
      </c:barChart>
      <c:catAx>
        <c:axId val="15530547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155307008"/>
        <c:crosses val="autoZero"/>
        <c:auto val="1"/>
        <c:lblAlgn val="ctr"/>
        <c:lblOffset val="100"/>
        <c:noMultiLvlLbl val="0"/>
      </c:catAx>
      <c:valAx>
        <c:axId val="155307008"/>
        <c:scaling>
          <c:orientation val="minMax"/>
          <c:max val="6"/>
          <c:min val="1"/>
        </c:scaling>
        <c:delete val="0"/>
        <c:axPos val="b"/>
        <c:majorGridlines/>
        <c:numFmt formatCode="0" sourceLinked="0"/>
        <c:majorTickMark val="out"/>
        <c:minorTickMark val="none"/>
        <c:tickLblPos val="nextTo"/>
        <c:crossAx val="155305472"/>
        <c:crosses val="max"/>
        <c:crossBetween val="between"/>
        <c:majorUnit val="1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3.2676312572841752E-2"/>
          <c:y val="0.84439281278277045"/>
          <c:w val="0.9394648322389304"/>
          <c:h val="0.1436040623401732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35"/>
    </mc:Choice>
    <mc:Fallback>
      <c:style val="35"/>
    </mc:Fallback>
  </mc:AlternateContent>
  <c:chart>
    <c:title>
      <c:tx>
        <c:rich>
          <a:bodyPr/>
          <a:lstStyle/>
          <a:p>
            <a:pPr>
              <a:defRPr/>
            </a:pPr>
            <a:r>
              <a:rPr lang="nb-NO"/>
              <a:t>Servicetilbudet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0.48164275710117133"/>
          <c:y val="0.17687229655733594"/>
          <c:w val="0.47664094377787319"/>
          <c:h val="0.60353382400626499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Grunndata!$B$1</c:f>
              <c:strCache>
                <c:ptCount val="1"/>
                <c:pt idx="0">
                  <c:v>Innbygger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Grunndata!$A$51:$A$53</c:f>
              <c:strCache>
                <c:ptCount val="3"/>
                <c:pt idx="0">
                  <c:v>tilbudet av kafeer, restauranter, uteliv?</c:v>
                </c:pt>
                <c:pt idx="1">
                  <c:v>bank, post og forsikring?</c:v>
                </c:pt>
                <c:pt idx="2">
                  <c:v>butikktilbudet?</c:v>
                </c:pt>
              </c:strCache>
            </c:strRef>
          </c:cat>
          <c:val>
            <c:numRef>
              <c:f>Grunndata!$I$51:$I$53</c:f>
              <c:numCache>
                <c:formatCode>0.0</c:formatCode>
                <c:ptCount val="3"/>
                <c:pt idx="0">
                  <c:v>2.341880341880342</c:v>
                </c:pt>
                <c:pt idx="1">
                  <c:v>3.7505422993492408</c:v>
                </c:pt>
                <c:pt idx="2">
                  <c:v>3.9248434237995826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DC-40BB-A79A-D6E8EBB240D8}"/>
            </c:ext>
          </c:extLst>
        </c:ser>
        <c:ser>
          <c:idx val="1"/>
          <c:order val="1"/>
          <c:tx>
            <c:strRef>
              <c:f>Grunndata!$J$3</c:f>
              <c:strCache>
                <c:ptCount val="1"/>
                <c:pt idx="0">
                  <c:v>Gj.snitt Norge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Grunndata!$A$51:$A$53</c:f>
              <c:strCache>
                <c:ptCount val="3"/>
                <c:pt idx="0">
                  <c:v>tilbudet av kafeer, restauranter, uteliv?</c:v>
                </c:pt>
                <c:pt idx="1">
                  <c:v>bank, post og forsikring?</c:v>
                </c:pt>
                <c:pt idx="2">
                  <c:v>butikktilbudet?</c:v>
                </c:pt>
              </c:strCache>
            </c:strRef>
          </c:cat>
          <c:val>
            <c:numRef>
              <c:f>Grunndata!$J$51:$J$53</c:f>
              <c:numCache>
                <c:formatCode>0.0</c:formatCode>
                <c:ptCount val="3"/>
                <c:pt idx="0">
                  <c:v>3.6460831844858381</c:v>
                </c:pt>
                <c:pt idx="1">
                  <c:v>3.9681969735829701</c:v>
                </c:pt>
                <c:pt idx="2">
                  <c:v>4.6331184928111053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4DC-40BB-A79A-D6E8EBB240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5392256"/>
        <c:axId val="155418624"/>
      </c:barChart>
      <c:catAx>
        <c:axId val="15539225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155418624"/>
        <c:crosses val="autoZero"/>
        <c:auto val="1"/>
        <c:lblAlgn val="ctr"/>
        <c:lblOffset val="100"/>
        <c:noMultiLvlLbl val="0"/>
      </c:catAx>
      <c:valAx>
        <c:axId val="155418624"/>
        <c:scaling>
          <c:orientation val="minMax"/>
          <c:max val="6"/>
          <c:min val="1"/>
        </c:scaling>
        <c:delete val="0"/>
        <c:axPos val="b"/>
        <c:majorGridlines/>
        <c:numFmt formatCode="0" sourceLinked="0"/>
        <c:majorTickMark val="out"/>
        <c:minorTickMark val="none"/>
        <c:tickLblPos val="nextTo"/>
        <c:crossAx val="155392256"/>
        <c:crosses val="max"/>
        <c:crossBetween val="between"/>
        <c:majorUnit val="1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3.2676312572841752E-2"/>
          <c:y val="0.84439282399895244"/>
          <c:w val="0.9394648322389304"/>
          <c:h val="0.14360405600059212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9.xml"/><Relationship Id="rId1" Type="http://schemas.openxmlformats.org/officeDocument/2006/relationships/chart" Target="../charts/chart18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1.xml"/><Relationship Id="rId1" Type="http://schemas.openxmlformats.org/officeDocument/2006/relationships/chart" Target="../charts/chart20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9.xml"/><Relationship Id="rId3" Type="http://schemas.openxmlformats.org/officeDocument/2006/relationships/chart" Target="../charts/chart24.xml"/><Relationship Id="rId7" Type="http://schemas.openxmlformats.org/officeDocument/2006/relationships/chart" Target="../charts/chart28.xml"/><Relationship Id="rId2" Type="http://schemas.openxmlformats.org/officeDocument/2006/relationships/chart" Target="../charts/chart23.xml"/><Relationship Id="rId1" Type="http://schemas.openxmlformats.org/officeDocument/2006/relationships/chart" Target="../charts/chart22.xml"/><Relationship Id="rId6" Type="http://schemas.openxmlformats.org/officeDocument/2006/relationships/chart" Target="../charts/chart27.xml"/><Relationship Id="rId5" Type="http://schemas.openxmlformats.org/officeDocument/2006/relationships/chart" Target="../charts/chart26.xml"/><Relationship Id="rId4" Type="http://schemas.openxmlformats.org/officeDocument/2006/relationships/chart" Target="../charts/chart25.xml"/><Relationship Id="rId9" Type="http://schemas.openxmlformats.org/officeDocument/2006/relationships/chart" Target="../charts/chart3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</xdr:row>
      <xdr:rowOff>76200</xdr:rowOff>
    </xdr:from>
    <xdr:to>
      <xdr:col>6</xdr:col>
      <xdr:colOff>714375</xdr:colOff>
      <xdr:row>49</xdr:row>
      <xdr:rowOff>28575</xdr:rowOff>
    </xdr:to>
    <xdr:graphicFrame macro="">
      <xdr:nvGraphicFramePr>
        <xdr:cNvPr id="795180" name="Diagram 1">
          <a:extLst>
            <a:ext uri="{FF2B5EF4-FFF2-40B4-BE49-F238E27FC236}">
              <a16:creationId xmlns:a16="http://schemas.microsoft.com/office/drawing/2014/main" id="{00000000-0008-0000-0600-00002C220C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50</xdr:row>
      <xdr:rowOff>66675</xdr:rowOff>
    </xdr:from>
    <xdr:to>
      <xdr:col>6</xdr:col>
      <xdr:colOff>704850</xdr:colOff>
      <xdr:row>64</xdr:row>
      <xdr:rowOff>161925</xdr:rowOff>
    </xdr:to>
    <xdr:graphicFrame macro="">
      <xdr:nvGraphicFramePr>
        <xdr:cNvPr id="795181" name="Diagram 2">
          <a:extLst>
            <a:ext uri="{FF2B5EF4-FFF2-40B4-BE49-F238E27FC236}">
              <a16:creationId xmlns:a16="http://schemas.microsoft.com/office/drawing/2014/main" id="{00000000-0008-0000-0600-00002D220C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</xdr:colOff>
      <xdr:row>66</xdr:row>
      <xdr:rowOff>38100</xdr:rowOff>
    </xdr:from>
    <xdr:to>
      <xdr:col>6</xdr:col>
      <xdr:colOff>723900</xdr:colOff>
      <xdr:row>97</xdr:row>
      <xdr:rowOff>152400</xdr:rowOff>
    </xdr:to>
    <xdr:graphicFrame macro="">
      <xdr:nvGraphicFramePr>
        <xdr:cNvPr id="795182" name="Diagram 3">
          <a:extLst>
            <a:ext uri="{FF2B5EF4-FFF2-40B4-BE49-F238E27FC236}">
              <a16:creationId xmlns:a16="http://schemas.microsoft.com/office/drawing/2014/main" id="{00000000-0008-0000-0600-00002E220C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100</xdr:row>
      <xdr:rowOff>57150</xdr:rowOff>
    </xdr:from>
    <xdr:to>
      <xdr:col>6</xdr:col>
      <xdr:colOff>704850</xdr:colOff>
      <xdr:row>131</xdr:row>
      <xdr:rowOff>114300</xdr:rowOff>
    </xdr:to>
    <xdr:graphicFrame macro="">
      <xdr:nvGraphicFramePr>
        <xdr:cNvPr id="795183" name="Diagram 5">
          <a:extLst>
            <a:ext uri="{FF2B5EF4-FFF2-40B4-BE49-F238E27FC236}">
              <a16:creationId xmlns:a16="http://schemas.microsoft.com/office/drawing/2014/main" id="{00000000-0008-0000-0600-00002F220C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28575</xdr:colOff>
      <xdr:row>133</xdr:row>
      <xdr:rowOff>47625</xdr:rowOff>
    </xdr:from>
    <xdr:to>
      <xdr:col>6</xdr:col>
      <xdr:colOff>733425</xdr:colOff>
      <xdr:row>149</xdr:row>
      <xdr:rowOff>9525</xdr:rowOff>
    </xdr:to>
    <xdr:graphicFrame macro="">
      <xdr:nvGraphicFramePr>
        <xdr:cNvPr id="795184" name="Diagram 6">
          <a:extLst>
            <a:ext uri="{FF2B5EF4-FFF2-40B4-BE49-F238E27FC236}">
              <a16:creationId xmlns:a16="http://schemas.microsoft.com/office/drawing/2014/main" id="{00000000-0008-0000-0600-000030220C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150</xdr:row>
      <xdr:rowOff>66675</xdr:rowOff>
    </xdr:from>
    <xdr:to>
      <xdr:col>6</xdr:col>
      <xdr:colOff>704850</xdr:colOff>
      <xdr:row>169</xdr:row>
      <xdr:rowOff>133350</xdr:rowOff>
    </xdr:to>
    <xdr:graphicFrame macro="">
      <xdr:nvGraphicFramePr>
        <xdr:cNvPr id="795185" name="Diagram 7">
          <a:extLst>
            <a:ext uri="{FF2B5EF4-FFF2-40B4-BE49-F238E27FC236}">
              <a16:creationId xmlns:a16="http://schemas.microsoft.com/office/drawing/2014/main" id="{00000000-0008-0000-0600-000031220C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171</xdr:row>
      <xdr:rowOff>0</xdr:rowOff>
    </xdr:from>
    <xdr:to>
      <xdr:col>6</xdr:col>
      <xdr:colOff>704850</xdr:colOff>
      <xdr:row>199</xdr:row>
      <xdr:rowOff>19050</xdr:rowOff>
    </xdr:to>
    <xdr:graphicFrame macro="">
      <xdr:nvGraphicFramePr>
        <xdr:cNvPr id="795186" name="Diagram 8">
          <a:extLst>
            <a:ext uri="{FF2B5EF4-FFF2-40B4-BE49-F238E27FC236}">
              <a16:creationId xmlns:a16="http://schemas.microsoft.com/office/drawing/2014/main" id="{00000000-0008-0000-0600-000032220C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200</xdr:row>
      <xdr:rowOff>95250</xdr:rowOff>
    </xdr:from>
    <xdr:to>
      <xdr:col>6</xdr:col>
      <xdr:colOff>704850</xdr:colOff>
      <xdr:row>223</xdr:row>
      <xdr:rowOff>161925</xdr:rowOff>
    </xdr:to>
    <xdr:graphicFrame macro="">
      <xdr:nvGraphicFramePr>
        <xdr:cNvPr id="795187" name="Diagram 9">
          <a:extLst>
            <a:ext uri="{FF2B5EF4-FFF2-40B4-BE49-F238E27FC236}">
              <a16:creationId xmlns:a16="http://schemas.microsoft.com/office/drawing/2014/main" id="{00000000-0008-0000-0600-000033220C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225</xdr:row>
      <xdr:rowOff>171450</xdr:rowOff>
    </xdr:from>
    <xdr:to>
      <xdr:col>6</xdr:col>
      <xdr:colOff>704850</xdr:colOff>
      <xdr:row>248</xdr:row>
      <xdr:rowOff>180975</xdr:rowOff>
    </xdr:to>
    <xdr:graphicFrame macro="">
      <xdr:nvGraphicFramePr>
        <xdr:cNvPr id="795188" name="Diagram 10">
          <a:extLst>
            <a:ext uri="{FF2B5EF4-FFF2-40B4-BE49-F238E27FC236}">
              <a16:creationId xmlns:a16="http://schemas.microsoft.com/office/drawing/2014/main" id="{00000000-0008-0000-0600-000034220C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0</xdr:colOff>
      <xdr:row>250</xdr:row>
      <xdr:rowOff>104775</xdr:rowOff>
    </xdr:from>
    <xdr:to>
      <xdr:col>6</xdr:col>
      <xdr:colOff>704850</xdr:colOff>
      <xdr:row>273</xdr:row>
      <xdr:rowOff>9525</xdr:rowOff>
    </xdr:to>
    <xdr:graphicFrame macro="">
      <xdr:nvGraphicFramePr>
        <xdr:cNvPr id="795189" name="Diagram 11">
          <a:extLst>
            <a:ext uri="{FF2B5EF4-FFF2-40B4-BE49-F238E27FC236}">
              <a16:creationId xmlns:a16="http://schemas.microsoft.com/office/drawing/2014/main" id="{00000000-0008-0000-0600-000035220C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275</xdr:row>
      <xdr:rowOff>0</xdr:rowOff>
    </xdr:from>
    <xdr:to>
      <xdr:col>6</xdr:col>
      <xdr:colOff>704850</xdr:colOff>
      <xdr:row>297</xdr:row>
      <xdr:rowOff>95250</xdr:rowOff>
    </xdr:to>
    <xdr:graphicFrame macro="">
      <xdr:nvGraphicFramePr>
        <xdr:cNvPr id="795190" name="Diagram 12">
          <a:extLst>
            <a:ext uri="{FF2B5EF4-FFF2-40B4-BE49-F238E27FC236}">
              <a16:creationId xmlns:a16="http://schemas.microsoft.com/office/drawing/2014/main" id="{00000000-0008-0000-0600-000036220C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0</xdr:colOff>
      <xdr:row>300</xdr:row>
      <xdr:rowOff>85725</xdr:rowOff>
    </xdr:from>
    <xdr:to>
      <xdr:col>6</xdr:col>
      <xdr:colOff>704850</xdr:colOff>
      <xdr:row>332</xdr:row>
      <xdr:rowOff>171450</xdr:rowOff>
    </xdr:to>
    <xdr:graphicFrame macro="">
      <xdr:nvGraphicFramePr>
        <xdr:cNvPr id="795191" name="Diagram 13">
          <a:extLst>
            <a:ext uri="{FF2B5EF4-FFF2-40B4-BE49-F238E27FC236}">
              <a16:creationId xmlns:a16="http://schemas.microsoft.com/office/drawing/2014/main" id="{00000000-0008-0000-0600-000037220C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0</xdr:colOff>
      <xdr:row>334</xdr:row>
      <xdr:rowOff>0</xdr:rowOff>
    </xdr:from>
    <xdr:to>
      <xdr:col>6</xdr:col>
      <xdr:colOff>704850</xdr:colOff>
      <xdr:row>348</xdr:row>
      <xdr:rowOff>161925</xdr:rowOff>
    </xdr:to>
    <xdr:graphicFrame macro="">
      <xdr:nvGraphicFramePr>
        <xdr:cNvPr id="795192" name="Diagram 14">
          <a:extLst>
            <a:ext uri="{FF2B5EF4-FFF2-40B4-BE49-F238E27FC236}">
              <a16:creationId xmlns:a16="http://schemas.microsoft.com/office/drawing/2014/main" id="{00000000-0008-0000-0600-000038220C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0</xdr:colOff>
      <xdr:row>350</xdr:row>
      <xdr:rowOff>85725</xdr:rowOff>
    </xdr:from>
    <xdr:to>
      <xdr:col>6</xdr:col>
      <xdr:colOff>704850</xdr:colOff>
      <xdr:row>368</xdr:row>
      <xdr:rowOff>171450</xdr:rowOff>
    </xdr:to>
    <xdr:graphicFrame macro="">
      <xdr:nvGraphicFramePr>
        <xdr:cNvPr id="795193" name="Diagram 15">
          <a:extLst>
            <a:ext uri="{FF2B5EF4-FFF2-40B4-BE49-F238E27FC236}">
              <a16:creationId xmlns:a16="http://schemas.microsoft.com/office/drawing/2014/main" id="{00000000-0008-0000-0600-000039220C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0</xdr:colOff>
      <xdr:row>370</xdr:row>
      <xdr:rowOff>0</xdr:rowOff>
    </xdr:from>
    <xdr:to>
      <xdr:col>6</xdr:col>
      <xdr:colOff>704850</xdr:colOff>
      <xdr:row>398</xdr:row>
      <xdr:rowOff>171450</xdr:rowOff>
    </xdr:to>
    <xdr:graphicFrame macro="">
      <xdr:nvGraphicFramePr>
        <xdr:cNvPr id="795194" name="Diagram 16">
          <a:extLst>
            <a:ext uri="{FF2B5EF4-FFF2-40B4-BE49-F238E27FC236}">
              <a16:creationId xmlns:a16="http://schemas.microsoft.com/office/drawing/2014/main" id="{00000000-0008-0000-0600-00003A220C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0</xdr:col>
      <xdr:colOff>0</xdr:colOff>
      <xdr:row>400</xdr:row>
      <xdr:rowOff>66675</xdr:rowOff>
    </xdr:from>
    <xdr:to>
      <xdr:col>6</xdr:col>
      <xdr:colOff>704850</xdr:colOff>
      <xdr:row>420</xdr:row>
      <xdr:rowOff>0</xdr:rowOff>
    </xdr:to>
    <xdr:graphicFrame macro="">
      <xdr:nvGraphicFramePr>
        <xdr:cNvPr id="795195" name="Diagram 17">
          <a:extLst>
            <a:ext uri="{FF2B5EF4-FFF2-40B4-BE49-F238E27FC236}">
              <a16:creationId xmlns:a16="http://schemas.microsoft.com/office/drawing/2014/main" id="{00000000-0008-0000-0600-00003B220C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0</xdr:colOff>
      <xdr:row>421</xdr:row>
      <xdr:rowOff>0</xdr:rowOff>
    </xdr:from>
    <xdr:to>
      <xdr:col>6</xdr:col>
      <xdr:colOff>704850</xdr:colOff>
      <xdr:row>435</xdr:row>
      <xdr:rowOff>95250</xdr:rowOff>
    </xdr:to>
    <xdr:graphicFrame macro="">
      <xdr:nvGraphicFramePr>
        <xdr:cNvPr id="795196" name="Diagram 18">
          <a:extLst>
            <a:ext uri="{FF2B5EF4-FFF2-40B4-BE49-F238E27FC236}">
              <a16:creationId xmlns:a16="http://schemas.microsoft.com/office/drawing/2014/main" id="{00000000-0008-0000-0600-00003C220C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</xdr:row>
      <xdr:rowOff>180975</xdr:rowOff>
    </xdr:from>
    <xdr:to>
      <xdr:col>6</xdr:col>
      <xdr:colOff>676275</xdr:colOff>
      <xdr:row>49</xdr:row>
      <xdr:rowOff>9525</xdr:rowOff>
    </xdr:to>
    <xdr:graphicFrame macro="">
      <xdr:nvGraphicFramePr>
        <xdr:cNvPr id="1005611" name="Diagram 1">
          <a:extLst>
            <a:ext uri="{FF2B5EF4-FFF2-40B4-BE49-F238E27FC236}">
              <a16:creationId xmlns:a16="http://schemas.microsoft.com/office/drawing/2014/main" id="{00000000-0008-0000-0700-00002B580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50</xdr:row>
      <xdr:rowOff>76200</xdr:rowOff>
    </xdr:from>
    <xdr:to>
      <xdr:col>6</xdr:col>
      <xdr:colOff>657225</xdr:colOff>
      <xdr:row>97</xdr:row>
      <xdr:rowOff>19050</xdr:rowOff>
    </xdr:to>
    <xdr:graphicFrame macro="">
      <xdr:nvGraphicFramePr>
        <xdr:cNvPr id="1005612" name="Diagram 2">
          <a:extLst>
            <a:ext uri="{FF2B5EF4-FFF2-40B4-BE49-F238E27FC236}">
              <a16:creationId xmlns:a16="http://schemas.microsoft.com/office/drawing/2014/main" id="{00000000-0008-0000-0700-00002C580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38099</xdr:colOff>
      <xdr:row>1</xdr:row>
      <xdr:rowOff>180975</xdr:rowOff>
    </xdr:from>
    <xdr:to>
      <xdr:col>10</xdr:col>
      <xdr:colOff>714374</xdr:colOff>
      <xdr:row>85</xdr:row>
      <xdr:rowOff>76200</xdr:rowOff>
    </xdr:to>
    <xdr:graphicFrame macro="">
      <xdr:nvGraphicFramePr>
        <xdr:cNvPr id="928817" name="Diagram 2">
          <a:extLst>
            <a:ext uri="{FF2B5EF4-FFF2-40B4-BE49-F238E27FC236}">
              <a16:creationId xmlns:a16="http://schemas.microsoft.com/office/drawing/2014/main" id="{00000000-0008-0000-0800-0000312C0E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66674</xdr:colOff>
      <xdr:row>86</xdr:row>
      <xdr:rowOff>47623</xdr:rowOff>
    </xdr:from>
    <xdr:to>
      <xdr:col>10</xdr:col>
      <xdr:colOff>685799</xdr:colOff>
      <xdr:row>223</xdr:row>
      <xdr:rowOff>51954</xdr:rowOff>
    </xdr:to>
    <xdr:graphicFrame macro="">
      <xdr:nvGraphicFramePr>
        <xdr:cNvPr id="928818" name="Diagram 3">
          <a:extLst>
            <a:ext uri="{FF2B5EF4-FFF2-40B4-BE49-F238E27FC236}">
              <a16:creationId xmlns:a16="http://schemas.microsoft.com/office/drawing/2014/main" id="{00000000-0008-0000-0800-0000322C0E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9525</xdr:rowOff>
    </xdr:from>
    <xdr:to>
      <xdr:col>6</xdr:col>
      <xdr:colOff>704850</xdr:colOff>
      <xdr:row>24</xdr:row>
      <xdr:rowOff>161925</xdr:rowOff>
    </xdr:to>
    <xdr:graphicFrame macro="">
      <xdr:nvGraphicFramePr>
        <xdr:cNvPr id="1028242" name="Diagram 1">
          <a:extLst>
            <a:ext uri="{FF2B5EF4-FFF2-40B4-BE49-F238E27FC236}">
              <a16:creationId xmlns:a16="http://schemas.microsoft.com/office/drawing/2014/main" id="{00000000-0008-0000-0900-000092B00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</xdr:row>
      <xdr:rowOff>0</xdr:rowOff>
    </xdr:from>
    <xdr:to>
      <xdr:col>6</xdr:col>
      <xdr:colOff>695325</xdr:colOff>
      <xdr:row>48</xdr:row>
      <xdr:rowOff>152400</xdr:rowOff>
    </xdr:to>
    <xdr:graphicFrame macro="">
      <xdr:nvGraphicFramePr>
        <xdr:cNvPr id="1028243" name="Diagram 2">
          <a:extLst>
            <a:ext uri="{FF2B5EF4-FFF2-40B4-BE49-F238E27FC236}">
              <a16:creationId xmlns:a16="http://schemas.microsoft.com/office/drawing/2014/main" id="{00000000-0008-0000-0900-000093B00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51</xdr:row>
      <xdr:rowOff>0</xdr:rowOff>
    </xdr:from>
    <xdr:to>
      <xdr:col>6</xdr:col>
      <xdr:colOff>695325</xdr:colOff>
      <xdr:row>73</xdr:row>
      <xdr:rowOff>152400</xdr:rowOff>
    </xdr:to>
    <xdr:graphicFrame macro="">
      <xdr:nvGraphicFramePr>
        <xdr:cNvPr id="1028244" name="Diagram 3">
          <a:extLst>
            <a:ext uri="{FF2B5EF4-FFF2-40B4-BE49-F238E27FC236}">
              <a16:creationId xmlns:a16="http://schemas.microsoft.com/office/drawing/2014/main" id="{00000000-0008-0000-0900-000094B00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75</xdr:row>
      <xdr:rowOff>104775</xdr:rowOff>
    </xdr:from>
    <xdr:to>
      <xdr:col>6</xdr:col>
      <xdr:colOff>695325</xdr:colOff>
      <xdr:row>98</xdr:row>
      <xdr:rowOff>66675</xdr:rowOff>
    </xdr:to>
    <xdr:graphicFrame macro="">
      <xdr:nvGraphicFramePr>
        <xdr:cNvPr id="1028245" name="Diagram 5">
          <a:extLst>
            <a:ext uri="{FF2B5EF4-FFF2-40B4-BE49-F238E27FC236}">
              <a16:creationId xmlns:a16="http://schemas.microsoft.com/office/drawing/2014/main" id="{00000000-0008-0000-0900-000095B00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47625</xdr:colOff>
      <xdr:row>100</xdr:row>
      <xdr:rowOff>76200</xdr:rowOff>
    </xdr:from>
    <xdr:to>
      <xdr:col>6</xdr:col>
      <xdr:colOff>742950</xdr:colOff>
      <xdr:row>123</xdr:row>
      <xdr:rowOff>38100</xdr:rowOff>
    </xdr:to>
    <xdr:graphicFrame macro="">
      <xdr:nvGraphicFramePr>
        <xdr:cNvPr id="1028246" name="Diagram 6">
          <a:extLst>
            <a:ext uri="{FF2B5EF4-FFF2-40B4-BE49-F238E27FC236}">
              <a16:creationId xmlns:a16="http://schemas.microsoft.com/office/drawing/2014/main" id="{00000000-0008-0000-0900-000096B00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125</xdr:row>
      <xdr:rowOff>0</xdr:rowOff>
    </xdr:from>
    <xdr:to>
      <xdr:col>6</xdr:col>
      <xdr:colOff>695325</xdr:colOff>
      <xdr:row>147</xdr:row>
      <xdr:rowOff>152400</xdr:rowOff>
    </xdr:to>
    <xdr:graphicFrame macro="">
      <xdr:nvGraphicFramePr>
        <xdr:cNvPr id="1028247" name="Diagram 8">
          <a:extLst>
            <a:ext uri="{FF2B5EF4-FFF2-40B4-BE49-F238E27FC236}">
              <a16:creationId xmlns:a16="http://schemas.microsoft.com/office/drawing/2014/main" id="{00000000-0008-0000-0900-000097B00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150</xdr:row>
      <xdr:rowOff>104775</xdr:rowOff>
    </xdr:from>
    <xdr:to>
      <xdr:col>6</xdr:col>
      <xdr:colOff>695325</xdr:colOff>
      <xdr:row>173</xdr:row>
      <xdr:rowOff>152400</xdr:rowOff>
    </xdr:to>
    <xdr:graphicFrame macro="">
      <xdr:nvGraphicFramePr>
        <xdr:cNvPr id="1028248" name="Diagram 9">
          <a:extLst>
            <a:ext uri="{FF2B5EF4-FFF2-40B4-BE49-F238E27FC236}">
              <a16:creationId xmlns:a16="http://schemas.microsoft.com/office/drawing/2014/main" id="{00000000-0008-0000-0900-000098B00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175</xdr:row>
      <xdr:rowOff>0</xdr:rowOff>
    </xdr:from>
    <xdr:to>
      <xdr:col>6</xdr:col>
      <xdr:colOff>695325</xdr:colOff>
      <xdr:row>198</xdr:row>
      <xdr:rowOff>47625</xdr:rowOff>
    </xdr:to>
    <xdr:graphicFrame macro="">
      <xdr:nvGraphicFramePr>
        <xdr:cNvPr id="1028249" name="Diagram 10">
          <a:extLst>
            <a:ext uri="{FF2B5EF4-FFF2-40B4-BE49-F238E27FC236}">
              <a16:creationId xmlns:a16="http://schemas.microsoft.com/office/drawing/2014/main" id="{00000000-0008-0000-0900-000099B00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200</xdr:row>
      <xdr:rowOff>123825</xdr:rowOff>
    </xdr:from>
    <xdr:to>
      <xdr:col>6</xdr:col>
      <xdr:colOff>695325</xdr:colOff>
      <xdr:row>223</xdr:row>
      <xdr:rowOff>47625</xdr:rowOff>
    </xdr:to>
    <xdr:graphicFrame macro="">
      <xdr:nvGraphicFramePr>
        <xdr:cNvPr id="1028250" name="Diagram 11">
          <a:extLst>
            <a:ext uri="{FF2B5EF4-FFF2-40B4-BE49-F238E27FC236}">
              <a16:creationId xmlns:a16="http://schemas.microsoft.com/office/drawing/2014/main" id="{00000000-0008-0000-0900-00009AB00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1"/>
  <dimension ref="A1:H976"/>
  <sheetViews>
    <sheetView workbookViewId="0"/>
  </sheetViews>
  <sheetFormatPr baseColWidth="10" defaultRowHeight="15" x14ac:dyDescent="0.25"/>
  <cols>
    <col min="1" max="1" width="82.85546875" customWidth="1"/>
  </cols>
  <sheetData>
    <row r="1" spans="1:8" x14ac:dyDescent="0.25">
      <c r="A1" t="s">
        <v>204</v>
      </c>
      <c r="B1" t="s">
        <v>218</v>
      </c>
      <c r="C1" t="s">
        <v>0</v>
      </c>
      <c r="D1" t="s">
        <v>0</v>
      </c>
      <c r="F1" t="s">
        <v>182</v>
      </c>
    </row>
    <row r="2" spans="1:8" x14ac:dyDescent="0.25">
      <c r="A2" t="s">
        <v>1</v>
      </c>
      <c r="B2" t="s">
        <v>219</v>
      </c>
      <c r="C2" t="s">
        <v>0</v>
      </c>
      <c r="D2" t="s">
        <v>0</v>
      </c>
    </row>
    <row r="3" spans="1:8" x14ac:dyDescent="0.25">
      <c r="A3" t="s">
        <v>0</v>
      </c>
      <c r="B3" t="s">
        <v>0</v>
      </c>
      <c r="C3" t="s">
        <v>0</v>
      </c>
      <c r="D3" t="s">
        <v>0</v>
      </c>
    </row>
    <row r="4" spans="1:8" x14ac:dyDescent="0.25">
      <c r="A4" t="s">
        <v>204</v>
      </c>
      <c r="B4" t="s">
        <v>218</v>
      </c>
      <c r="C4" t="s">
        <v>0</v>
      </c>
      <c r="D4" t="s">
        <v>0</v>
      </c>
      <c r="F4" t="s">
        <v>182</v>
      </c>
    </row>
    <row r="5" spans="1:8" x14ac:dyDescent="0.25">
      <c r="A5" t="s">
        <v>2</v>
      </c>
      <c r="B5" t="s">
        <v>0</v>
      </c>
      <c r="C5" t="s">
        <v>0</v>
      </c>
      <c r="D5" t="s">
        <v>0</v>
      </c>
    </row>
    <row r="6" spans="1:8" x14ac:dyDescent="0.25">
      <c r="A6" t="s">
        <v>3</v>
      </c>
      <c r="B6" t="s">
        <v>0</v>
      </c>
      <c r="C6" t="s">
        <v>0</v>
      </c>
      <c r="D6" t="s">
        <v>0</v>
      </c>
    </row>
    <row r="7" spans="1:8" x14ac:dyDescent="0.25">
      <c r="A7" t="s">
        <v>4</v>
      </c>
      <c r="B7">
        <v>206</v>
      </c>
      <c r="C7">
        <v>0.433</v>
      </c>
      <c r="D7">
        <v>476</v>
      </c>
      <c r="F7">
        <v>1978</v>
      </c>
      <c r="G7">
        <v>0.49399999999999999</v>
      </c>
      <c r="H7">
        <v>4001</v>
      </c>
    </row>
    <row r="8" spans="1:8" x14ac:dyDescent="0.25">
      <c r="A8" t="s">
        <v>5</v>
      </c>
      <c r="B8">
        <v>270</v>
      </c>
      <c r="C8">
        <v>0.56700000000000006</v>
      </c>
      <c r="D8">
        <v>476</v>
      </c>
      <c r="F8">
        <v>2023</v>
      </c>
      <c r="G8">
        <v>0.50600000000000001</v>
      </c>
      <c r="H8">
        <v>4001</v>
      </c>
    </row>
    <row r="9" spans="1:8" x14ac:dyDescent="0.25">
      <c r="A9" t="s">
        <v>6</v>
      </c>
      <c r="B9" t="s">
        <v>0</v>
      </c>
      <c r="C9" t="s">
        <v>0</v>
      </c>
      <c r="D9" t="s">
        <v>0</v>
      </c>
    </row>
    <row r="10" spans="1:8" x14ac:dyDescent="0.25">
      <c r="A10" t="s">
        <v>7</v>
      </c>
      <c r="B10">
        <v>117</v>
      </c>
      <c r="C10">
        <v>0.23899999999999999</v>
      </c>
      <c r="D10">
        <v>490</v>
      </c>
      <c r="F10">
        <v>1101</v>
      </c>
      <c r="G10">
        <v>0.26800000000000002</v>
      </c>
      <c r="H10">
        <v>4115</v>
      </c>
    </row>
    <row r="11" spans="1:8" x14ac:dyDescent="0.25">
      <c r="A11" t="s">
        <v>8</v>
      </c>
      <c r="B11">
        <v>245</v>
      </c>
      <c r="C11">
        <v>0.5</v>
      </c>
      <c r="D11" t="s">
        <v>0</v>
      </c>
      <c r="F11">
        <v>2121</v>
      </c>
      <c r="G11">
        <v>0.51500000000000001</v>
      </c>
    </row>
    <row r="12" spans="1:8" x14ac:dyDescent="0.25">
      <c r="A12" t="s">
        <v>9</v>
      </c>
      <c r="B12">
        <v>128</v>
      </c>
      <c r="C12">
        <v>0.26100000000000001</v>
      </c>
      <c r="D12">
        <v>490</v>
      </c>
      <c r="F12">
        <v>893</v>
      </c>
      <c r="G12">
        <v>0.217</v>
      </c>
      <c r="H12">
        <v>4115</v>
      </c>
    </row>
    <row r="13" spans="1:8" x14ac:dyDescent="0.25">
      <c r="A13" t="s">
        <v>10</v>
      </c>
      <c r="B13" t="s">
        <v>0</v>
      </c>
      <c r="C13" t="s">
        <v>0</v>
      </c>
      <c r="D13" t="s">
        <v>0</v>
      </c>
    </row>
    <row r="14" spans="1:8" x14ac:dyDescent="0.25">
      <c r="A14" t="s">
        <v>11</v>
      </c>
      <c r="B14">
        <v>49</v>
      </c>
      <c r="C14">
        <v>0.1</v>
      </c>
      <c r="D14">
        <v>489</v>
      </c>
      <c r="F14">
        <v>393</v>
      </c>
      <c r="G14">
        <v>9.6000000000000002E-2</v>
      </c>
      <c r="H14">
        <v>4110</v>
      </c>
    </row>
    <row r="15" spans="1:8" x14ac:dyDescent="0.25">
      <c r="A15" t="s">
        <v>12</v>
      </c>
      <c r="B15">
        <v>188</v>
      </c>
      <c r="C15">
        <v>0.38400000000000001</v>
      </c>
      <c r="D15" t="s">
        <v>0</v>
      </c>
      <c r="F15">
        <v>1589</v>
      </c>
      <c r="G15">
        <v>0.38700000000000001</v>
      </c>
    </row>
    <row r="16" spans="1:8" x14ac:dyDescent="0.25">
      <c r="A16" t="s">
        <v>13</v>
      </c>
      <c r="B16">
        <v>252</v>
      </c>
      <c r="C16">
        <v>0.51500000000000001</v>
      </c>
      <c r="D16">
        <v>489</v>
      </c>
      <c r="F16">
        <v>2128</v>
      </c>
      <c r="G16">
        <v>0.51800000000000002</v>
      </c>
      <c r="H16">
        <v>4110</v>
      </c>
    </row>
    <row r="17" spans="1:8" x14ac:dyDescent="0.25">
      <c r="A17" t="s">
        <v>14</v>
      </c>
      <c r="B17" t="s">
        <v>0</v>
      </c>
      <c r="C17" t="s">
        <v>0</v>
      </c>
      <c r="D17" t="s">
        <v>0</v>
      </c>
    </row>
    <row r="18" spans="1:8" x14ac:dyDescent="0.25">
      <c r="A18" t="s">
        <v>15</v>
      </c>
      <c r="B18">
        <v>67</v>
      </c>
      <c r="C18">
        <v>0.13600000000000001</v>
      </c>
      <c r="D18">
        <v>491</v>
      </c>
      <c r="F18">
        <v>657</v>
      </c>
      <c r="G18">
        <v>0.16</v>
      </c>
      <c r="H18">
        <v>4112</v>
      </c>
    </row>
    <row r="19" spans="1:8" x14ac:dyDescent="0.25">
      <c r="A19" t="s">
        <v>16</v>
      </c>
      <c r="B19">
        <v>224</v>
      </c>
      <c r="C19">
        <v>0.45600000000000002</v>
      </c>
      <c r="D19" t="s">
        <v>0</v>
      </c>
      <c r="F19">
        <v>1866</v>
      </c>
      <c r="G19">
        <v>0.45399999999999996</v>
      </c>
    </row>
    <row r="20" spans="1:8" x14ac:dyDescent="0.25">
      <c r="A20" t="s">
        <v>17</v>
      </c>
      <c r="B20">
        <v>59</v>
      </c>
      <c r="C20">
        <v>0.12</v>
      </c>
      <c r="D20" t="s">
        <v>0</v>
      </c>
      <c r="F20">
        <v>571</v>
      </c>
      <c r="G20">
        <v>0.13900000000000001</v>
      </c>
    </row>
    <row r="21" spans="1:8" x14ac:dyDescent="0.25">
      <c r="A21" t="s">
        <v>18</v>
      </c>
      <c r="B21">
        <v>98</v>
      </c>
      <c r="C21">
        <v>0.2</v>
      </c>
      <c r="D21" t="s">
        <v>0</v>
      </c>
      <c r="F21">
        <v>716</v>
      </c>
      <c r="G21">
        <v>0.17399999999999999</v>
      </c>
    </row>
    <row r="22" spans="1:8" x14ac:dyDescent="0.25">
      <c r="A22" t="s">
        <v>19</v>
      </c>
      <c r="B22">
        <v>43</v>
      </c>
      <c r="C22">
        <v>8.8000000000000009E-2</v>
      </c>
      <c r="D22">
        <v>491</v>
      </c>
      <c r="F22">
        <v>302</v>
      </c>
      <c r="G22">
        <v>7.2999999999999995E-2</v>
      </c>
      <c r="H22">
        <v>4112</v>
      </c>
    </row>
    <row r="23" spans="1:8" x14ac:dyDescent="0.25">
      <c r="A23" t="s">
        <v>20</v>
      </c>
      <c r="B23" t="s">
        <v>0</v>
      </c>
      <c r="C23" t="s">
        <v>0</v>
      </c>
      <c r="D23" t="s">
        <v>0</v>
      </c>
    </row>
    <row r="24" spans="1:8" x14ac:dyDescent="0.25">
      <c r="A24" t="s">
        <v>21</v>
      </c>
      <c r="B24">
        <v>176</v>
      </c>
      <c r="C24">
        <v>0.23800000000000002</v>
      </c>
      <c r="D24">
        <v>740</v>
      </c>
      <c r="F24">
        <v>1287</v>
      </c>
      <c r="G24">
        <v>0.21600000000000003</v>
      </c>
      <c r="H24">
        <v>5967</v>
      </c>
    </row>
    <row r="25" spans="1:8" x14ac:dyDescent="0.25">
      <c r="A25" t="s">
        <v>22</v>
      </c>
      <c r="B25">
        <v>172</v>
      </c>
      <c r="C25">
        <v>0.23199999999999998</v>
      </c>
      <c r="D25" t="s">
        <v>0</v>
      </c>
      <c r="F25">
        <v>1503</v>
      </c>
      <c r="G25">
        <v>0.252</v>
      </c>
    </row>
    <row r="26" spans="1:8" x14ac:dyDescent="0.25">
      <c r="A26" t="s">
        <v>23</v>
      </c>
      <c r="B26">
        <v>267</v>
      </c>
      <c r="C26">
        <v>0.36099999999999999</v>
      </c>
      <c r="D26" t="s">
        <v>0</v>
      </c>
      <c r="F26">
        <v>2278</v>
      </c>
      <c r="G26">
        <v>0.38200000000000001</v>
      </c>
    </row>
    <row r="27" spans="1:8" x14ac:dyDescent="0.25">
      <c r="A27" t="s">
        <v>24</v>
      </c>
      <c r="B27">
        <v>125</v>
      </c>
      <c r="C27">
        <v>0.16899999999999998</v>
      </c>
      <c r="D27">
        <v>740</v>
      </c>
      <c r="F27">
        <v>899</v>
      </c>
      <c r="G27">
        <v>0.151</v>
      </c>
      <c r="H27">
        <v>5967</v>
      </c>
    </row>
    <row r="28" spans="1:8" x14ac:dyDescent="0.25">
      <c r="A28" t="s">
        <v>25</v>
      </c>
      <c r="B28" t="s">
        <v>0</v>
      </c>
      <c r="C28" t="s">
        <v>0</v>
      </c>
      <c r="D28" t="s">
        <v>0</v>
      </c>
    </row>
    <row r="29" spans="1:8" x14ac:dyDescent="0.25">
      <c r="A29" t="s">
        <v>26</v>
      </c>
      <c r="B29">
        <v>385</v>
      </c>
      <c r="C29">
        <v>0.78700000000000003</v>
      </c>
      <c r="D29">
        <v>489</v>
      </c>
      <c r="F29">
        <v>3004</v>
      </c>
      <c r="G29">
        <v>0.73199999999999998</v>
      </c>
      <c r="H29">
        <v>4104</v>
      </c>
    </row>
    <row r="30" spans="1:8" x14ac:dyDescent="0.25">
      <c r="A30" t="s">
        <v>27</v>
      </c>
      <c r="B30">
        <v>32</v>
      </c>
      <c r="C30">
        <v>6.5000000000000002E-2</v>
      </c>
      <c r="D30" t="s">
        <v>0</v>
      </c>
      <c r="F30">
        <v>423</v>
      </c>
      <c r="G30">
        <v>0.10300000000000001</v>
      </c>
    </row>
    <row r="31" spans="1:8" x14ac:dyDescent="0.25">
      <c r="A31" t="s">
        <v>28</v>
      </c>
      <c r="B31">
        <v>66</v>
      </c>
      <c r="C31">
        <v>0.13500000000000001</v>
      </c>
      <c r="D31" t="s">
        <v>0</v>
      </c>
      <c r="F31">
        <v>533</v>
      </c>
      <c r="G31">
        <v>0.13</v>
      </c>
    </row>
    <row r="32" spans="1:8" x14ac:dyDescent="0.25">
      <c r="A32" t="s">
        <v>29</v>
      </c>
      <c r="B32">
        <v>1</v>
      </c>
      <c r="C32">
        <v>2E-3</v>
      </c>
      <c r="D32" t="s">
        <v>0</v>
      </c>
      <c r="F32">
        <v>63</v>
      </c>
      <c r="G32">
        <v>1.4999999999999999E-2</v>
      </c>
    </row>
    <row r="33" spans="1:8" x14ac:dyDescent="0.25">
      <c r="A33" t="s">
        <v>30</v>
      </c>
      <c r="B33">
        <v>0</v>
      </c>
      <c r="C33">
        <v>0</v>
      </c>
      <c r="D33" t="s">
        <v>0</v>
      </c>
      <c r="F33">
        <v>12</v>
      </c>
      <c r="G33">
        <v>3.0000000000000001E-3</v>
      </c>
    </row>
    <row r="34" spans="1:8" x14ac:dyDescent="0.25">
      <c r="A34" t="s">
        <v>31</v>
      </c>
      <c r="B34">
        <v>5</v>
      </c>
      <c r="C34">
        <v>0.01</v>
      </c>
      <c r="D34">
        <v>489</v>
      </c>
      <c r="F34">
        <v>69</v>
      </c>
      <c r="G34">
        <v>1.7000000000000001E-2</v>
      </c>
      <c r="H34">
        <v>4104</v>
      </c>
    </row>
    <row r="35" spans="1:8" x14ac:dyDescent="0.25">
      <c r="A35" t="s">
        <v>32</v>
      </c>
      <c r="B35" t="s">
        <v>0</v>
      </c>
      <c r="C35" t="s">
        <v>0</v>
      </c>
      <c r="D35" t="s">
        <v>0</v>
      </c>
    </row>
    <row r="36" spans="1:8" x14ac:dyDescent="0.25">
      <c r="A36" t="s">
        <v>33</v>
      </c>
      <c r="B36">
        <v>457</v>
      </c>
      <c r="C36">
        <v>0.95400000000000007</v>
      </c>
      <c r="D36">
        <v>479</v>
      </c>
      <c r="F36">
        <v>3654</v>
      </c>
      <c r="G36">
        <v>0.89900000000000002</v>
      </c>
      <c r="H36">
        <v>4063</v>
      </c>
    </row>
    <row r="37" spans="1:8" x14ac:dyDescent="0.25">
      <c r="A37" t="s">
        <v>34</v>
      </c>
      <c r="B37">
        <v>22</v>
      </c>
      <c r="C37">
        <v>4.5999999999999999E-2</v>
      </c>
      <c r="D37">
        <v>479</v>
      </c>
      <c r="F37">
        <v>409</v>
      </c>
      <c r="G37">
        <v>0.10099999999999999</v>
      </c>
      <c r="H37">
        <v>4063</v>
      </c>
    </row>
    <row r="38" spans="1:8" x14ac:dyDescent="0.25">
      <c r="A38" t="s">
        <v>35</v>
      </c>
      <c r="B38" t="s">
        <v>0</v>
      </c>
      <c r="C38" t="s">
        <v>0</v>
      </c>
      <c r="D38" t="s">
        <v>0</v>
      </c>
    </row>
    <row r="39" spans="1:8" x14ac:dyDescent="0.25">
      <c r="A39" t="s">
        <v>36</v>
      </c>
      <c r="B39">
        <v>29</v>
      </c>
      <c r="C39">
        <v>0.06</v>
      </c>
      <c r="D39">
        <v>481</v>
      </c>
      <c r="F39">
        <v>450</v>
      </c>
      <c r="G39">
        <v>0.111</v>
      </c>
      <c r="H39">
        <v>4056</v>
      </c>
    </row>
    <row r="40" spans="1:8" x14ac:dyDescent="0.25">
      <c r="A40" t="s">
        <v>183</v>
      </c>
      <c r="B40">
        <v>71</v>
      </c>
      <c r="C40">
        <v>0.14800000000000002</v>
      </c>
      <c r="D40" t="s">
        <v>0</v>
      </c>
      <c r="F40">
        <v>643</v>
      </c>
      <c r="G40">
        <v>0.159</v>
      </c>
    </row>
    <row r="41" spans="1:8" x14ac:dyDescent="0.25">
      <c r="A41" t="s">
        <v>37</v>
      </c>
      <c r="B41">
        <v>381</v>
      </c>
      <c r="C41">
        <v>0.79200000000000004</v>
      </c>
      <c r="D41">
        <v>481</v>
      </c>
      <c r="F41">
        <v>2963</v>
      </c>
      <c r="G41">
        <v>0.73099999999999998</v>
      </c>
      <c r="H41">
        <v>4056</v>
      </c>
    </row>
    <row r="42" spans="1:8" x14ac:dyDescent="0.25">
      <c r="A42" t="s">
        <v>38</v>
      </c>
      <c r="B42" t="s">
        <v>0</v>
      </c>
      <c r="C42" t="s">
        <v>0</v>
      </c>
      <c r="D42" t="s">
        <v>0</v>
      </c>
    </row>
    <row r="43" spans="1:8" x14ac:dyDescent="0.25">
      <c r="A43" t="s">
        <v>39</v>
      </c>
      <c r="B43">
        <v>460</v>
      </c>
      <c r="C43">
        <v>0.93700000000000006</v>
      </c>
      <c r="D43">
        <v>491</v>
      </c>
      <c r="F43">
        <v>3817</v>
      </c>
      <c r="G43">
        <v>0.92700000000000005</v>
      </c>
      <c r="H43">
        <v>4116</v>
      </c>
    </row>
    <row r="44" spans="1:8" x14ac:dyDescent="0.25">
      <c r="A44" t="s">
        <v>40</v>
      </c>
      <c r="B44">
        <v>6</v>
      </c>
      <c r="C44">
        <v>1.2E-2</v>
      </c>
      <c r="D44" t="s">
        <v>0</v>
      </c>
      <c r="F44">
        <v>70</v>
      </c>
      <c r="G44">
        <v>1.7000000000000001E-2</v>
      </c>
    </row>
    <row r="45" spans="1:8" x14ac:dyDescent="0.25">
      <c r="A45" t="s">
        <v>41</v>
      </c>
      <c r="B45">
        <v>20</v>
      </c>
      <c r="C45">
        <v>4.0999999999999995E-2</v>
      </c>
      <c r="D45" t="s">
        <v>0</v>
      </c>
      <c r="F45">
        <v>125</v>
      </c>
      <c r="G45">
        <v>0.03</v>
      </c>
    </row>
    <row r="46" spans="1:8" x14ac:dyDescent="0.25">
      <c r="A46" t="s">
        <v>42</v>
      </c>
      <c r="B46">
        <v>5</v>
      </c>
      <c r="C46">
        <v>0.01</v>
      </c>
      <c r="D46">
        <v>491</v>
      </c>
      <c r="F46">
        <v>104</v>
      </c>
      <c r="G46">
        <v>2.5000000000000001E-2</v>
      </c>
      <c r="H46">
        <v>4116</v>
      </c>
    </row>
    <row r="47" spans="1:8" x14ac:dyDescent="0.25">
      <c r="A47" t="s">
        <v>43</v>
      </c>
      <c r="B47" t="s">
        <v>0</v>
      </c>
      <c r="C47" t="s">
        <v>0</v>
      </c>
      <c r="D47" t="s">
        <v>0</v>
      </c>
    </row>
    <row r="48" spans="1:8" x14ac:dyDescent="0.25">
      <c r="A48" t="s">
        <v>44</v>
      </c>
      <c r="B48" t="s">
        <v>0</v>
      </c>
      <c r="C48" t="s">
        <v>0</v>
      </c>
      <c r="D48" t="s">
        <v>0</v>
      </c>
    </row>
    <row r="49" spans="1:8" x14ac:dyDescent="0.25">
      <c r="A49" t="s">
        <v>45</v>
      </c>
      <c r="B49">
        <v>119</v>
      </c>
      <c r="C49">
        <v>0.24199999999999999</v>
      </c>
      <c r="D49">
        <v>492</v>
      </c>
      <c r="F49">
        <v>933</v>
      </c>
      <c r="G49">
        <v>0.22600000000000001</v>
      </c>
      <c r="H49">
        <v>4121</v>
      </c>
    </row>
    <row r="50" spans="1:8" x14ac:dyDescent="0.25">
      <c r="A50" t="s">
        <v>46</v>
      </c>
      <c r="B50">
        <v>373</v>
      </c>
      <c r="C50">
        <v>0.75800000000000001</v>
      </c>
      <c r="D50">
        <v>492</v>
      </c>
      <c r="F50">
        <v>3188</v>
      </c>
      <c r="G50">
        <v>0.77400000000000002</v>
      </c>
      <c r="H50">
        <v>4121</v>
      </c>
    </row>
    <row r="51" spans="1:8" x14ac:dyDescent="0.25">
      <c r="A51" t="s">
        <v>184</v>
      </c>
      <c r="B51" t="s">
        <v>0</v>
      </c>
      <c r="C51" t="s">
        <v>0</v>
      </c>
      <c r="D51" t="s">
        <v>0</v>
      </c>
    </row>
    <row r="52" spans="1:8" x14ac:dyDescent="0.25">
      <c r="A52" t="s">
        <v>205</v>
      </c>
      <c r="B52">
        <v>3</v>
      </c>
      <c r="C52">
        <v>2.6000000000000002E-2</v>
      </c>
      <c r="D52">
        <v>111</v>
      </c>
      <c r="F52">
        <v>15</v>
      </c>
      <c r="G52">
        <v>1.6E-2</v>
      </c>
      <c r="H52">
        <v>900</v>
      </c>
    </row>
    <row r="53" spans="1:8" x14ac:dyDescent="0.25">
      <c r="A53" t="s">
        <v>48</v>
      </c>
      <c r="B53">
        <v>9</v>
      </c>
      <c r="C53">
        <v>7.6999999999999999E-2</v>
      </c>
      <c r="D53" t="s">
        <v>0</v>
      </c>
      <c r="F53">
        <v>32</v>
      </c>
      <c r="G53">
        <v>3.5000000000000003E-2</v>
      </c>
    </row>
    <row r="54" spans="1:8" x14ac:dyDescent="0.25">
      <c r="A54" t="s">
        <v>49</v>
      </c>
      <c r="B54">
        <v>17</v>
      </c>
      <c r="C54">
        <v>0.14499999999999999</v>
      </c>
      <c r="D54" t="s">
        <v>0</v>
      </c>
      <c r="F54">
        <v>73</v>
      </c>
      <c r="G54">
        <v>7.9000000000000001E-2</v>
      </c>
    </row>
    <row r="55" spans="1:8" x14ac:dyDescent="0.25">
      <c r="A55" t="s">
        <v>50</v>
      </c>
      <c r="B55">
        <v>25</v>
      </c>
      <c r="C55">
        <v>0.214</v>
      </c>
      <c r="D55" t="s">
        <v>0</v>
      </c>
      <c r="F55">
        <v>172</v>
      </c>
      <c r="G55">
        <v>0.18600000000000003</v>
      </c>
    </row>
    <row r="56" spans="1:8" x14ac:dyDescent="0.25">
      <c r="A56" t="s">
        <v>51</v>
      </c>
      <c r="B56">
        <v>35</v>
      </c>
      <c r="C56">
        <v>0.29899999999999999</v>
      </c>
      <c r="D56" t="s">
        <v>0</v>
      </c>
      <c r="F56">
        <v>319</v>
      </c>
      <c r="G56">
        <v>0.34399999999999997</v>
      </c>
    </row>
    <row r="57" spans="1:8" x14ac:dyDescent="0.25">
      <c r="A57" t="s">
        <v>206</v>
      </c>
      <c r="B57">
        <v>22</v>
      </c>
      <c r="C57">
        <v>0.188</v>
      </c>
      <c r="D57" t="s">
        <v>0</v>
      </c>
      <c r="F57">
        <v>289</v>
      </c>
      <c r="G57">
        <v>0.312</v>
      </c>
    </row>
    <row r="58" spans="1:8" x14ac:dyDescent="0.25">
      <c r="A58" t="s">
        <v>53</v>
      </c>
      <c r="B58">
        <v>6</v>
      </c>
      <c r="C58">
        <v>5.0999999999999997E-2</v>
      </c>
      <c r="D58">
        <v>117</v>
      </c>
      <c r="F58">
        <v>27</v>
      </c>
      <c r="G58">
        <v>2.8999999999999998E-2</v>
      </c>
      <c r="H58">
        <v>927</v>
      </c>
    </row>
    <row r="59" spans="1:8" x14ac:dyDescent="0.25">
      <c r="A59" t="s">
        <v>54</v>
      </c>
      <c r="B59" t="s">
        <v>0</v>
      </c>
      <c r="C59" t="s">
        <v>0</v>
      </c>
      <c r="D59" t="s">
        <v>0</v>
      </c>
    </row>
    <row r="60" spans="1:8" x14ac:dyDescent="0.25">
      <c r="A60" t="s">
        <v>45</v>
      </c>
      <c r="B60">
        <v>263</v>
      </c>
      <c r="C60">
        <v>0.53900000000000003</v>
      </c>
      <c r="D60">
        <v>488</v>
      </c>
      <c r="F60">
        <v>2029</v>
      </c>
      <c r="G60">
        <v>0.49299999999999999</v>
      </c>
      <c r="H60">
        <v>4112</v>
      </c>
    </row>
    <row r="61" spans="1:8" x14ac:dyDescent="0.25">
      <c r="A61" t="s">
        <v>46</v>
      </c>
      <c r="B61">
        <v>225</v>
      </c>
      <c r="C61">
        <v>0.46100000000000002</v>
      </c>
      <c r="D61">
        <v>488</v>
      </c>
      <c r="F61">
        <v>2083</v>
      </c>
      <c r="G61">
        <v>0.50700000000000001</v>
      </c>
      <c r="H61">
        <v>4112</v>
      </c>
    </row>
    <row r="62" spans="1:8" x14ac:dyDescent="0.25">
      <c r="A62" t="s">
        <v>185</v>
      </c>
      <c r="B62" t="s">
        <v>0</v>
      </c>
      <c r="C62" t="s">
        <v>0</v>
      </c>
      <c r="D62" t="s">
        <v>0</v>
      </c>
    </row>
    <row r="63" spans="1:8" x14ac:dyDescent="0.25">
      <c r="A63" t="s">
        <v>47</v>
      </c>
      <c r="B63">
        <v>5</v>
      </c>
      <c r="C63">
        <v>1.9E-2</v>
      </c>
      <c r="D63">
        <v>245</v>
      </c>
      <c r="F63">
        <v>28</v>
      </c>
      <c r="G63">
        <v>1.3999999999999999E-2</v>
      </c>
      <c r="H63">
        <v>1921</v>
      </c>
    </row>
    <row r="64" spans="1:8" x14ac:dyDescent="0.25">
      <c r="A64" t="s">
        <v>48</v>
      </c>
      <c r="B64">
        <v>10</v>
      </c>
      <c r="C64">
        <v>3.7999999999999999E-2</v>
      </c>
      <c r="D64" t="s">
        <v>0</v>
      </c>
      <c r="F64">
        <v>85</v>
      </c>
      <c r="G64">
        <v>4.2000000000000003E-2</v>
      </c>
    </row>
    <row r="65" spans="1:8" x14ac:dyDescent="0.25">
      <c r="A65" t="s">
        <v>49</v>
      </c>
      <c r="B65">
        <v>41</v>
      </c>
      <c r="C65">
        <v>0.156</v>
      </c>
      <c r="D65" t="s">
        <v>0</v>
      </c>
      <c r="F65">
        <v>264</v>
      </c>
      <c r="G65">
        <v>0.13</v>
      </c>
    </row>
    <row r="66" spans="1:8" x14ac:dyDescent="0.25">
      <c r="A66" t="s">
        <v>50</v>
      </c>
      <c r="B66">
        <v>61</v>
      </c>
      <c r="C66">
        <v>0.23300000000000001</v>
      </c>
      <c r="D66" t="s">
        <v>0</v>
      </c>
      <c r="F66">
        <v>622</v>
      </c>
      <c r="G66">
        <v>0.307</v>
      </c>
    </row>
    <row r="67" spans="1:8" x14ac:dyDescent="0.25">
      <c r="A67" t="s">
        <v>51</v>
      </c>
      <c r="B67">
        <v>91</v>
      </c>
      <c r="C67">
        <v>0.34700000000000003</v>
      </c>
      <c r="D67" t="s">
        <v>0</v>
      </c>
      <c r="F67">
        <v>684</v>
      </c>
      <c r="G67">
        <v>0.33799999999999997</v>
      </c>
    </row>
    <row r="68" spans="1:8" x14ac:dyDescent="0.25">
      <c r="A68" t="s">
        <v>52</v>
      </c>
      <c r="B68">
        <v>37</v>
      </c>
      <c r="C68">
        <v>0.14099999999999999</v>
      </c>
      <c r="D68" t="s">
        <v>0</v>
      </c>
      <c r="F68">
        <v>238</v>
      </c>
      <c r="G68">
        <v>0.11800000000000001</v>
      </c>
    </row>
    <row r="69" spans="1:8" x14ac:dyDescent="0.25">
      <c r="A69" t="s">
        <v>53</v>
      </c>
      <c r="B69">
        <v>17</v>
      </c>
      <c r="C69">
        <v>6.5000000000000002E-2</v>
      </c>
      <c r="D69">
        <v>262</v>
      </c>
      <c r="F69">
        <v>103</v>
      </c>
      <c r="G69">
        <v>5.0999999999999997E-2</v>
      </c>
      <c r="H69">
        <v>2024</v>
      </c>
    </row>
    <row r="70" spans="1:8" x14ac:dyDescent="0.25">
      <c r="A70" t="s">
        <v>55</v>
      </c>
      <c r="B70" t="s">
        <v>0</v>
      </c>
      <c r="C70" t="s">
        <v>0</v>
      </c>
      <c r="D70" t="s">
        <v>0</v>
      </c>
    </row>
    <row r="71" spans="1:8" x14ac:dyDescent="0.25">
      <c r="A71" t="s">
        <v>45</v>
      </c>
      <c r="B71">
        <v>107</v>
      </c>
      <c r="C71">
        <v>0.21899999999999997</v>
      </c>
      <c r="D71">
        <v>488</v>
      </c>
      <c r="F71">
        <v>672</v>
      </c>
      <c r="G71">
        <v>0.16300000000000001</v>
      </c>
      <c r="H71">
        <v>4111</v>
      </c>
    </row>
    <row r="72" spans="1:8" x14ac:dyDescent="0.25">
      <c r="A72" t="s">
        <v>46</v>
      </c>
      <c r="B72">
        <v>381</v>
      </c>
      <c r="C72">
        <v>0.78099999999999992</v>
      </c>
      <c r="D72">
        <v>488</v>
      </c>
      <c r="F72">
        <v>3439</v>
      </c>
      <c r="G72">
        <v>0.83700000000000008</v>
      </c>
      <c r="H72">
        <v>4111</v>
      </c>
    </row>
    <row r="73" spans="1:8" x14ac:dyDescent="0.25">
      <c r="A73" t="s">
        <v>56</v>
      </c>
      <c r="B73" t="s">
        <v>0</v>
      </c>
      <c r="C73" t="s">
        <v>0</v>
      </c>
      <c r="D73" t="s">
        <v>0</v>
      </c>
    </row>
    <row r="74" spans="1:8" x14ac:dyDescent="0.25">
      <c r="A74" t="s">
        <v>47</v>
      </c>
      <c r="B74">
        <v>1</v>
      </c>
      <c r="C74">
        <v>9.0000000000000011E-3</v>
      </c>
      <c r="D74">
        <v>103</v>
      </c>
      <c r="F74">
        <v>8</v>
      </c>
      <c r="G74">
        <v>1.2E-2</v>
      </c>
      <c r="H74">
        <v>631</v>
      </c>
    </row>
    <row r="75" spans="1:8" x14ac:dyDescent="0.25">
      <c r="A75" t="s">
        <v>48</v>
      </c>
      <c r="B75">
        <v>0</v>
      </c>
      <c r="C75">
        <v>0</v>
      </c>
      <c r="D75" t="s">
        <v>0</v>
      </c>
      <c r="F75">
        <v>11</v>
      </c>
      <c r="G75">
        <v>1.6E-2</v>
      </c>
    </row>
    <row r="76" spans="1:8" x14ac:dyDescent="0.25">
      <c r="A76" t="s">
        <v>49</v>
      </c>
      <c r="B76">
        <v>5</v>
      </c>
      <c r="C76">
        <v>4.7E-2</v>
      </c>
      <c r="D76" t="s">
        <v>0</v>
      </c>
      <c r="F76">
        <v>27</v>
      </c>
      <c r="G76">
        <v>0.04</v>
      </c>
    </row>
    <row r="77" spans="1:8" x14ac:dyDescent="0.25">
      <c r="A77" t="s">
        <v>50</v>
      </c>
      <c r="B77">
        <v>10</v>
      </c>
      <c r="C77">
        <v>9.3000000000000013E-2</v>
      </c>
      <c r="D77" t="s">
        <v>0</v>
      </c>
      <c r="F77">
        <v>100</v>
      </c>
      <c r="G77">
        <v>0.14899999999999999</v>
      </c>
    </row>
    <row r="78" spans="1:8" x14ac:dyDescent="0.25">
      <c r="A78" t="s">
        <v>51</v>
      </c>
      <c r="B78">
        <v>42</v>
      </c>
      <c r="C78">
        <v>0.39299999999999996</v>
      </c>
      <c r="D78" t="s">
        <v>0</v>
      </c>
      <c r="F78">
        <v>249</v>
      </c>
      <c r="G78">
        <v>0.37200000000000005</v>
      </c>
    </row>
    <row r="79" spans="1:8" x14ac:dyDescent="0.25">
      <c r="A79" t="s">
        <v>52</v>
      </c>
      <c r="B79">
        <v>45</v>
      </c>
      <c r="C79">
        <v>0.42100000000000004</v>
      </c>
      <c r="D79" t="s">
        <v>0</v>
      </c>
      <c r="F79">
        <v>236</v>
      </c>
      <c r="G79">
        <v>0.35200000000000004</v>
      </c>
    </row>
    <row r="80" spans="1:8" x14ac:dyDescent="0.25">
      <c r="A80" t="s">
        <v>53</v>
      </c>
      <c r="B80">
        <v>4</v>
      </c>
      <c r="C80">
        <v>3.7000000000000005E-2</v>
      </c>
      <c r="D80">
        <v>107</v>
      </c>
      <c r="F80">
        <v>39</v>
      </c>
      <c r="G80">
        <v>5.7999999999999996E-2</v>
      </c>
      <c r="H80">
        <v>670</v>
      </c>
    </row>
    <row r="81" spans="1:8" x14ac:dyDescent="0.25">
      <c r="A81" t="s">
        <v>186</v>
      </c>
      <c r="B81" t="s">
        <v>0</v>
      </c>
      <c r="C81" t="s">
        <v>0</v>
      </c>
      <c r="D81" t="s">
        <v>0</v>
      </c>
    </row>
    <row r="82" spans="1:8" x14ac:dyDescent="0.25">
      <c r="A82" t="s">
        <v>45</v>
      </c>
      <c r="B82">
        <v>162</v>
      </c>
      <c r="C82">
        <v>0.33</v>
      </c>
      <c r="D82">
        <v>491</v>
      </c>
      <c r="F82">
        <v>1186</v>
      </c>
      <c r="G82">
        <v>0.28800000000000003</v>
      </c>
      <c r="H82">
        <v>4114</v>
      </c>
    </row>
    <row r="83" spans="1:8" x14ac:dyDescent="0.25">
      <c r="A83" t="s">
        <v>46</v>
      </c>
      <c r="B83">
        <v>329</v>
      </c>
      <c r="C83">
        <v>0.67</v>
      </c>
      <c r="D83">
        <v>491</v>
      </c>
      <c r="F83">
        <v>2928</v>
      </c>
      <c r="G83">
        <v>0.71200000000000008</v>
      </c>
      <c r="H83">
        <v>4114</v>
      </c>
    </row>
    <row r="84" spans="1:8" x14ac:dyDescent="0.25">
      <c r="A84" t="s">
        <v>187</v>
      </c>
      <c r="B84" t="s">
        <v>0</v>
      </c>
      <c r="C84" t="s">
        <v>0</v>
      </c>
      <c r="D84" t="s">
        <v>0</v>
      </c>
    </row>
    <row r="85" spans="1:8" x14ac:dyDescent="0.25">
      <c r="A85" t="s">
        <v>47</v>
      </c>
      <c r="B85">
        <v>1</v>
      </c>
      <c r="C85">
        <v>6.0000000000000001E-3</v>
      </c>
      <c r="D85">
        <v>156</v>
      </c>
      <c r="F85">
        <v>18</v>
      </c>
      <c r="G85">
        <v>1.4999999999999999E-2</v>
      </c>
      <c r="H85">
        <v>1130</v>
      </c>
    </row>
    <row r="86" spans="1:8" x14ac:dyDescent="0.25">
      <c r="A86" t="s">
        <v>48</v>
      </c>
      <c r="B86">
        <v>1</v>
      </c>
      <c r="C86">
        <v>6.0000000000000001E-3</v>
      </c>
      <c r="D86" t="s">
        <v>0</v>
      </c>
      <c r="F86">
        <v>33</v>
      </c>
      <c r="G86">
        <v>2.7999999999999997E-2</v>
      </c>
    </row>
    <row r="87" spans="1:8" x14ac:dyDescent="0.25">
      <c r="A87" t="s">
        <v>49</v>
      </c>
      <c r="B87">
        <v>19</v>
      </c>
      <c r="C87">
        <v>0.11699999999999999</v>
      </c>
      <c r="D87" t="s">
        <v>0</v>
      </c>
      <c r="F87">
        <v>111</v>
      </c>
      <c r="G87">
        <v>9.4E-2</v>
      </c>
    </row>
    <row r="88" spans="1:8" x14ac:dyDescent="0.25">
      <c r="A88" t="s">
        <v>50</v>
      </c>
      <c r="B88">
        <v>35</v>
      </c>
      <c r="C88">
        <v>0.21600000000000003</v>
      </c>
      <c r="D88" t="s">
        <v>0</v>
      </c>
      <c r="F88">
        <v>287</v>
      </c>
      <c r="G88">
        <v>0.24299999999999999</v>
      </c>
    </row>
    <row r="89" spans="1:8" x14ac:dyDescent="0.25">
      <c r="A89" t="s">
        <v>51</v>
      </c>
      <c r="B89">
        <v>71</v>
      </c>
      <c r="C89">
        <v>0.43799999999999994</v>
      </c>
      <c r="D89" t="s">
        <v>0</v>
      </c>
      <c r="F89">
        <v>451</v>
      </c>
      <c r="G89">
        <v>0.38200000000000001</v>
      </c>
    </row>
    <row r="90" spans="1:8" x14ac:dyDescent="0.25">
      <c r="A90" t="s">
        <v>52</v>
      </c>
      <c r="B90">
        <v>29</v>
      </c>
      <c r="C90">
        <v>0.17899999999999999</v>
      </c>
      <c r="D90" t="s">
        <v>0</v>
      </c>
      <c r="F90">
        <v>230</v>
      </c>
      <c r="G90">
        <v>0.19500000000000001</v>
      </c>
    </row>
    <row r="91" spans="1:8" x14ac:dyDescent="0.25">
      <c r="A91" t="s">
        <v>53</v>
      </c>
      <c r="B91">
        <v>6</v>
      </c>
      <c r="C91">
        <v>3.7000000000000005E-2</v>
      </c>
      <c r="D91">
        <v>162</v>
      </c>
      <c r="F91">
        <v>52</v>
      </c>
      <c r="G91">
        <v>4.4000000000000004E-2</v>
      </c>
      <c r="H91">
        <v>1182</v>
      </c>
    </row>
    <row r="92" spans="1:8" x14ac:dyDescent="0.25">
      <c r="A92" t="s">
        <v>57</v>
      </c>
      <c r="B92" t="s">
        <v>0</v>
      </c>
      <c r="C92" t="s">
        <v>0</v>
      </c>
      <c r="D92" t="s">
        <v>0</v>
      </c>
    </row>
    <row r="93" spans="1:8" x14ac:dyDescent="0.25">
      <c r="A93" t="s">
        <v>45</v>
      </c>
      <c r="B93">
        <v>116</v>
      </c>
      <c r="C93">
        <v>0.23699999999999999</v>
      </c>
      <c r="D93">
        <v>489</v>
      </c>
      <c r="F93">
        <v>786</v>
      </c>
      <c r="G93">
        <v>0.191</v>
      </c>
      <c r="H93">
        <v>4114</v>
      </c>
    </row>
    <row r="94" spans="1:8" x14ac:dyDescent="0.25">
      <c r="A94" t="s">
        <v>46</v>
      </c>
      <c r="B94">
        <v>373</v>
      </c>
      <c r="C94">
        <v>0.76300000000000001</v>
      </c>
      <c r="D94">
        <v>489</v>
      </c>
      <c r="F94">
        <v>3328</v>
      </c>
      <c r="G94">
        <v>0.80900000000000005</v>
      </c>
      <c r="H94">
        <v>4114</v>
      </c>
    </row>
    <row r="95" spans="1:8" x14ac:dyDescent="0.25">
      <c r="A95" t="s">
        <v>188</v>
      </c>
      <c r="B95" t="s">
        <v>0</v>
      </c>
      <c r="C95" t="s">
        <v>0</v>
      </c>
      <c r="D95" t="s">
        <v>0</v>
      </c>
    </row>
    <row r="96" spans="1:8" x14ac:dyDescent="0.25">
      <c r="A96" t="s">
        <v>47</v>
      </c>
      <c r="B96">
        <v>5</v>
      </c>
      <c r="C96">
        <v>4.2999999999999997E-2</v>
      </c>
      <c r="D96">
        <v>113</v>
      </c>
      <c r="F96">
        <v>11</v>
      </c>
      <c r="G96">
        <v>1.3999999999999999E-2</v>
      </c>
      <c r="H96">
        <v>753</v>
      </c>
    </row>
    <row r="97" spans="1:8" x14ac:dyDescent="0.25">
      <c r="A97" t="s">
        <v>48</v>
      </c>
      <c r="B97">
        <v>4</v>
      </c>
      <c r="C97">
        <v>3.4000000000000002E-2</v>
      </c>
      <c r="D97" t="s">
        <v>0</v>
      </c>
      <c r="F97">
        <v>25</v>
      </c>
      <c r="G97">
        <v>3.2000000000000001E-2</v>
      </c>
    </row>
    <row r="98" spans="1:8" x14ac:dyDescent="0.25">
      <c r="A98" t="s">
        <v>49</v>
      </c>
      <c r="B98">
        <v>12</v>
      </c>
      <c r="C98">
        <v>0.10300000000000001</v>
      </c>
      <c r="D98" t="s">
        <v>0</v>
      </c>
      <c r="F98">
        <v>70</v>
      </c>
      <c r="G98">
        <v>8.900000000000001E-2</v>
      </c>
    </row>
    <row r="99" spans="1:8" x14ac:dyDescent="0.25">
      <c r="A99" t="s">
        <v>50</v>
      </c>
      <c r="B99">
        <v>31</v>
      </c>
      <c r="C99">
        <v>0.26700000000000002</v>
      </c>
      <c r="D99" t="s">
        <v>0</v>
      </c>
      <c r="F99">
        <v>195</v>
      </c>
      <c r="G99">
        <v>0.248</v>
      </c>
    </row>
    <row r="100" spans="1:8" x14ac:dyDescent="0.25">
      <c r="A100" t="s">
        <v>51</v>
      </c>
      <c r="B100">
        <v>39</v>
      </c>
      <c r="C100">
        <v>0.33600000000000002</v>
      </c>
      <c r="D100" t="s">
        <v>0</v>
      </c>
      <c r="F100">
        <v>282</v>
      </c>
      <c r="G100">
        <v>0.35899999999999999</v>
      </c>
    </row>
    <row r="101" spans="1:8" x14ac:dyDescent="0.25">
      <c r="A101" t="s">
        <v>52</v>
      </c>
      <c r="B101">
        <v>22</v>
      </c>
      <c r="C101">
        <v>0.19</v>
      </c>
      <c r="D101" t="s">
        <v>0</v>
      </c>
      <c r="F101">
        <v>170</v>
      </c>
      <c r="G101">
        <v>0.21600000000000003</v>
      </c>
    </row>
    <row r="102" spans="1:8" x14ac:dyDescent="0.25">
      <c r="A102" t="s">
        <v>53</v>
      </c>
      <c r="B102">
        <v>3</v>
      </c>
      <c r="C102">
        <v>2.6000000000000002E-2</v>
      </c>
      <c r="D102">
        <v>116</v>
      </c>
      <c r="F102">
        <v>33</v>
      </c>
      <c r="G102">
        <v>4.2000000000000003E-2</v>
      </c>
      <c r="H102">
        <v>786</v>
      </c>
    </row>
    <row r="103" spans="1:8" x14ac:dyDescent="0.25">
      <c r="A103" t="s">
        <v>189</v>
      </c>
      <c r="B103" t="s">
        <v>0</v>
      </c>
      <c r="C103" t="s">
        <v>0</v>
      </c>
      <c r="D103" t="s">
        <v>0</v>
      </c>
    </row>
    <row r="104" spans="1:8" x14ac:dyDescent="0.25">
      <c r="A104" t="s">
        <v>45</v>
      </c>
      <c r="B104">
        <v>22</v>
      </c>
      <c r="C104">
        <v>4.4999999999999998E-2</v>
      </c>
      <c r="D104">
        <v>491</v>
      </c>
      <c r="F104">
        <v>173</v>
      </c>
      <c r="G104">
        <v>4.2000000000000003E-2</v>
      </c>
      <c r="H104">
        <v>4105</v>
      </c>
    </row>
    <row r="105" spans="1:8" x14ac:dyDescent="0.25">
      <c r="A105" t="s">
        <v>46</v>
      </c>
      <c r="B105">
        <v>469</v>
      </c>
      <c r="C105">
        <v>0.95499999999999996</v>
      </c>
      <c r="D105">
        <v>491</v>
      </c>
      <c r="F105">
        <v>3932</v>
      </c>
      <c r="G105">
        <v>0.95799999999999996</v>
      </c>
      <c r="H105">
        <v>4105</v>
      </c>
    </row>
    <row r="106" spans="1:8" x14ac:dyDescent="0.25">
      <c r="A106" t="s">
        <v>58</v>
      </c>
      <c r="B106" t="s">
        <v>0</v>
      </c>
      <c r="C106" t="s">
        <v>0</v>
      </c>
      <c r="D106" t="s">
        <v>0</v>
      </c>
    </row>
    <row r="107" spans="1:8" x14ac:dyDescent="0.25">
      <c r="A107" t="s">
        <v>47</v>
      </c>
      <c r="B107">
        <v>0</v>
      </c>
      <c r="C107">
        <v>0</v>
      </c>
      <c r="D107">
        <v>22</v>
      </c>
      <c r="F107">
        <v>9</v>
      </c>
      <c r="G107">
        <v>5.2000000000000005E-2</v>
      </c>
      <c r="H107">
        <v>164</v>
      </c>
    </row>
    <row r="108" spans="1:8" x14ac:dyDescent="0.25">
      <c r="A108" t="s">
        <v>48</v>
      </c>
      <c r="B108">
        <v>1</v>
      </c>
      <c r="C108">
        <v>4.4999999999999998E-2</v>
      </c>
      <c r="D108" t="s">
        <v>0</v>
      </c>
      <c r="F108">
        <v>15</v>
      </c>
      <c r="G108">
        <v>8.6999999999999994E-2</v>
      </c>
    </row>
    <row r="109" spans="1:8" x14ac:dyDescent="0.25">
      <c r="A109" t="s">
        <v>49</v>
      </c>
      <c r="B109">
        <v>3</v>
      </c>
      <c r="C109">
        <v>0.13600000000000001</v>
      </c>
      <c r="D109" t="s">
        <v>0</v>
      </c>
      <c r="F109">
        <v>26</v>
      </c>
      <c r="G109">
        <v>0.151</v>
      </c>
    </row>
    <row r="110" spans="1:8" x14ac:dyDescent="0.25">
      <c r="A110" t="s">
        <v>50</v>
      </c>
      <c r="B110">
        <v>7</v>
      </c>
      <c r="C110">
        <v>0.318</v>
      </c>
      <c r="D110" t="s">
        <v>0</v>
      </c>
      <c r="F110">
        <v>23</v>
      </c>
      <c r="G110">
        <v>0.13400000000000001</v>
      </c>
    </row>
    <row r="111" spans="1:8" x14ac:dyDescent="0.25">
      <c r="A111" t="s">
        <v>51</v>
      </c>
      <c r="B111">
        <v>4</v>
      </c>
      <c r="C111">
        <v>0.182</v>
      </c>
      <c r="D111" t="s">
        <v>0</v>
      </c>
      <c r="F111">
        <v>48</v>
      </c>
      <c r="G111">
        <v>0.27899999999999997</v>
      </c>
    </row>
    <row r="112" spans="1:8" x14ac:dyDescent="0.25">
      <c r="A112" t="s">
        <v>52</v>
      </c>
      <c r="B112">
        <v>7</v>
      </c>
      <c r="C112">
        <v>0.318</v>
      </c>
      <c r="D112" t="s">
        <v>0</v>
      </c>
      <c r="F112">
        <v>43</v>
      </c>
      <c r="G112">
        <v>0.25</v>
      </c>
    </row>
    <row r="113" spans="1:8" x14ac:dyDescent="0.25">
      <c r="A113" t="s">
        <v>53</v>
      </c>
      <c r="B113">
        <v>0</v>
      </c>
      <c r="C113">
        <v>0</v>
      </c>
      <c r="D113">
        <v>22</v>
      </c>
      <c r="F113">
        <v>8</v>
      </c>
      <c r="G113">
        <v>4.7E-2</v>
      </c>
      <c r="H113">
        <v>172</v>
      </c>
    </row>
    <row r="114" spans="1:8" x14ac:dyDescent="0.25">
      <c r="A114" t="s">
        <v>59</v>
      </c>
      <c r="B114" t="s">
        <v>0</v>
      </c>
      <c r="C114" t="s">
        <v>0</v>
      </c>
      <c r="D114" t="s">
        <v>0</v>
      </c>
    </row>
    <row r="115" spans="1:8" x14ac:dyDescent="0.25">
      <c r="A115" t="s">
        <v>45</v>
      </c>
      <c r="B115">
        <v>45</v>
      </c>
      <c r="C115">
        <v>9.1999999999999998E-2</v>
      </c>
      <c r="D115">
        <v>489</v>
      </c>
      <c r="F115">
        <v>317</v>
      </c>
      <c r="G115">
        <v>7.6999999999999999E-2</v>
      </c>
      <c r="H115">
        <v>4108</v>
      </c>
    </row>
    <row r="116" spans="1:8" x14ac:dyDescent="0.25">
      <c r="A116" t="s">
        <v>46</v>
      </c>
      <c r="B116">
        <v>444</v>
      </c>
      <c r="C116">
        <v>0.90799999999999992</v>
      </c>
      <c r="D116">
        <v>489</v>
      </c>
      <c r="F116">
        <v>3791</v>
      </c>
      <c r="G116">
        <v>0.92299999999999993</v>
      </c>
      <c r="H116">
        <v>4108</v>
      </c>
    </row>
    <row r="117" spans="1:8" x14ac:dyDescent="0.25">
      <c r="A117" t="s">
        <v>60</v>
      </c>
      <c r="B117" t="s">
        <v>0</v>
      </c>
      <c r="C117" t="s">
        <v>0</v>
      </c>
      <c r="D117" t="s">
        <v>0</v>
      </c>
    </row>
    <row r="118" spans="1:8" x14ac:dyDescent="0.25">
      <c r="A118" t="s">
        <v>47</v>
      </c>
      <c r="B118">
        <v>0</v>
      </c>
      <c r="C118">
        <v>0</v>
      </c>
      <c r="D118">
        <v>45</v>
      </c>
      <c r="F118">
        <v>13</v>
      </c>
      <c r="G118">
        <v>4.0999999999999995E-2</v>
      </c>
      <c r="H118">
        <v>306</v>
      </c>
    </row>
    <row r="119" spans="1:8" x14ac:dyDescent="0.25">
      <c r="A119" t="s">
        <v>48</v>
      </c>
      <c r="B119">
        <v>0</v>
      </c>
      <c r="C119">
        <v>0</v>
      </c>
      <c r="D119" t="s">
        <v>0</v>
      </c>
      <c r="F119">
        <v>17</v>
      </c>
      <c r="G119">
        <v>5.4000000000000006E-2</v>
      </c>
    </row>
    <row r="120" spans="1:8" x14ac:dyDescent="0.25">
      <c r="A120" t="s">
        <v>49</v>
      </c>
      <c r="B120">
        <v>5</v>
      </c>
      <c r="C120">
        <v>0.111</v>
      </c>
      <c r="D120" t="s">
        <v>0</v>
      </c>
      <c r="F120">
        <v>35</v>
      </c>
      <c r="G120">
        <v>0.11</v>
      </c>
    </row>
    <row r="121" spans="1:8" x14ac:dyDescent="0.25">
      <c r="A121" t="s">
        <v>50</v>
      </c>
      <c r="B121">
        <v>10</v>
      </c>
      <c r="C121">
        <v>0.222</v>
      </c>
      <c r="D121" t="s">
        <v>0</v>
      </c>
      <c r="F121">
        <v>57</v>
      </c>
      <c r="G121">
        <v>0.18</v>
      </c>
    </row>
    <row r="122" spans="1:8" x14ac:dyDescent="0.25">
      <c r="A122" t="s">
        <v>51</v>
      </c>
      <c r="B122">
        <v>16</v>
      </c>
      <c r="C122">
        <v>0.35600000000000004</v>
      </c>
      <c r="D122" t="s">
        <v>0</v>
      </c>
      <c r="F122">
        <v>99</v>
      </c>
      <c r="G122">
        <v>0.312</v>
      </c>
    </row>
    <row r="123" spans="1:8" x14ac:dyDescent="0.25">
      <c r="A123" t="s">
        <v>52</v>
      </c>
      <c r="B123">
        <v>14</v>
      </c>
      <c r="C123">
        <v>0.311</v>
      </c>
      <c r="D123" t="s">
        <v>0</v>
      </c>
      <c r="F123">
        <v>85</v>
      </c>
      <c r="G123">
        <v>0.26800000000000002</v>
      </c>
    </row>
    <row r="124" spans="1:8" x14ac:dyDescent="0.25">
      <c r="A124" t="s">
        <v>53</v>
      </c>
      <c r="B124">
        <v>0</v>
      </c>
      <c r="C124">
        <v>0</v>
      </c>
      <c r="D124">
        <v>45</v>
      </c>
      <c r="F124">
        <v>11</v>
      </c>
      <c r="G124">
        <v>3.5000000000000003E-2</v>
      </c>
      <c r="H124">
        <v>317</v>
      </c>
    </row>
    <row r="125" spans="1:8" x14ac:dyDescent="0.25">
      <c r="A125" t="s">
        <v>61</v>
      </c>
      <c r="B125" t="s">
        <v>0</v>
      </c>
      <c r="C125" t="s">
        <v>0</v>
      </c>
      <c r="D125" t="s">
        <v>0</v>
      </c>
    </row>
    <row r="126" spans="1:8" x14ac:dyDescent="0.25">
      <c r="A126" t="s">
        <v>45</v>
      </c>
      <c r="B126">
        <v>35</v>
      </c>
      <c r="C126">
        <v>7.2000000000000008E-2</v>
      </c>
      <c r="D126">
        <v>486</v>
      </c>
      <c r="F126">
        <v>246</v>
      </c>
      <c r="G126">
        <v>0.06</v>
      </c>
      <c r="H126">
        <v>4103</v>
      </c>
    </row>
    <row r="127" spans="1:8" x14ac:dyDescent="0.25">
      <c r="A127" t="s">
        <v>46</v>
      </c>
      <c r="B127">
        <v>451</v>
      </c>
      <c r="C127">
        <v>0.92799999999999994</v>
      </c>
      <c r="D127">
        <v>486</v>
      </c>
      <c r="F127">
        <v>3857</v>
      </c>
      <c r="G127">
        <v>0.94</v>
      </c>
      <c r="H127">
        <v>4103</v>
      </c>
    </row>
    <row r="128" spans="1:8" x14ac:dyDescent="0.25">
      <c r="A128" t="s">
        <v>62</v>
      </c>
      <c r="B128" t="s">
        <v>0</v>
      </c>
      <c r="C128" t="s">
        <v>0</v>
      </c>
      <c r="D128" t="s">
        <v>0</v>
      </c>
    </row>
    <row r="129" spans="1:8" x14ac:dyDescent="0.25">
      <c r="A129" t="s">
        <v>47</v>
      </c>
      <c r="B129">
        <v>0</v>
      </c>
      <c r="C129">
        <v>0</v>
      </c>
      <c r="D129">
        <v>35</v>
      </c>
      <c r="F129">
        <v>7</v>
      </c>
      <c r="G129">
        <v>2.7999999999999997E-2</v>
      </c>
      <c r="H129">
        <v>240</v>
      </c>
    </row>
    <row r="130" spans="1:8" x14ac:dyDescent="0.25">
      <c r="A130" t="s">
        <v>48</v>
      </c>
      <c r="B130">
        <v>1</v>
      </c>
      <c r="C130">
        <v>2.8999999999999998E-2</v>
      </c>
      <c r="D130" t="s">
        <v>0</v>
      </c>
      <c r="F130">
        <v>12</v>
      </c>
      <c r="G130">
        <v>4.9000000000000002E-2</v>
      </c>
    </row>
    <row r="131" spans="1:8" x14ac:dyDescent="0.25">
      <c r="A131" t="s">
        <v>49</v>
      </c>
      <c r="B131">
        <v>3</v>
      </c>
      <c r="C131">
        <v>8.5999999999999993E-2</v>
      </c>
      <c r="D131" t="s">
        <v>0</v>
      </c>
      <c r="F131">
        <v>26</v>
      </c>
      <c r="G131">
        <v>0.106</v>
      </c>
    </row>
    <row r="132" spans="1:8" x14ac:dyDescent="0.25">
      <c r="A132" t="s">
        <v>50</v>
      </c>
      <c r="B132">
        <v>7</v>
      </c>
      <c r="C132">
        <v>0.2</v>
      </c>
      <c r="D132" t="s">
        <v>0</v>
      </c>
      <c r="F132">
        <v>44</v>
      </c>
      <c r="G132">
        <v>0.17899999999999999</v>
      </c>
    </row>
    <row r="133" spans="1:8" x14ac:dyDescent="0.25">
      <c r="A133" t="s">
        <v>51</v>
      </c>
      <c r="B133">
        <v>14</v>
      </c>
      <c r="C133">
        <v>0.4</v>
      </c>
      <c r="D133" t="s">
        <v>0</v>
      </c>
      <c r="F133">
        <v>88</v>
      </c>
      <c r="G133">
        <v>0.35799999999999998</v>
      </c>
    </row>
    <row r="134" spans="1:8" x14ac:dyDescent="0.25">
      <c r="A134" t="s">
        <v>52</v>
      </c>
      <c r="B134">
        <v>10</v>
      </c>
      <c r="C134">
        <v>0.28600000000000003</v>
      </c>
      <c r="D134" t="s">
        <v>0</v>
      </c>
      <c r="F134">
        <v>63</v>
      </c>
      <c r="G134">
        <v>0.25600000000000001</v>
      </c>
    </row>
    <row r="135" spans="1:8" x14ac:dyDescent="0.25">
      <c r="A135" t="s">
        <v>53</v>
      </c>
      <c r="B135">
        <v>0</v>
      </c>
      <c r="C135">
        <v>0</v>
      </c>
      <c r="D135">
        <v>35</v>
      </c>
      <c r="F135">
        <v>6</v>
      </c>
      <c r="G135">
        <v>2.4E-2</v>
      </c>
      <c r="H135">
        <v>246</v>
      </c>
    </row>
    <row r="136" spans="1:8" x14ac:dyDescent="0.25">
      <c r="A136" t="s">
        <v>63</v>
      </c>
      <c r="B136" t="s">
        <v>0</v>
      </c>
      <c r="C136" t="s">
        <v>0</v>
      </c>
      <c r="D136" t="s">
        <v>0</v>
      </c>
    </row>
    <row r="137" spans="1:8" x14ac:dyDescent="0.25">
      <c r="A137" t="s">
        <v>45</v>
      </c>
      <c r="B137">
        <v>430</v>
      </c>
      <c r="C137">
        <v>0.87400000000000011</v>
      </c>
      <c r="D137">
        <v>492</v>
      </c>
      <c r="F137">
        <v>3403</v>
      </c>
      <c r="G137">
        <v>0.82900000000000007</v>
      </c>
      <c r="H137">
        <v>4106</v>
      </c>
    </row>
    <row r="138" spans="1:8" x14ac:dyDescent="0.25">
      <c r="A138" t="s">
        <v>46</v>
      </c>
      <c r="B138">
        <v>62</v>
      </c>
      <c r="C138">
        <v>0.126</v>
      </c>
      <c r="D138">
        <v>492</v>
      </c>
      <c r="F138">
        <v>703</v>
      </c>
      <c r="G138">
        <v>0.17100000000000001</v>
      </c>
      <c r="H138">
        <v>4106</v>
      </c>
    </row>
    <row r="139" spans="1:8" x14ac:dyDescent="0.25">
      <c r="A139" t="s">
        <v>64</v>
      </c>
      <c r="B139" t="s">
        <v>0</v>
      </c>
      <c r="C139" t="s">
        <v>0</v>
      </c>
      <c r="D139" t="s">
        <v>0</v>
      </c>
    </row>
    <row r="140" spans="1:8" x14ac:dyDescent="0.25">
      <c r="A140" t="s">
        <v>47</v>
      </c>
      <c r="B140">
        <v>12</v>
      </c>
      <c r="C140">
        <v>2.7999999999999997E-2</v>
      </c>
      <c r="D140">
        <v>420</v>
      </c>
      <c r="F140">
        <v>60</v>
      </c>
      <c r="G140">
        <v>1.8000000000000002E-2</v>
      </c>
      <c r="H140">
        <v>3342</v>
      </c>
    </row>
    <row r="141" spans="1:8" x14ac:dyDescent="0.25">
      <c r="A141" t="s">
        <v>48</v>
      </c>
      <c r="B141">
        <v>16</v>
      </c>
      <c r="C141">
        <v>3.7000000000000005E-2</v>
      </c>
      <c r="D141" t="s">
        <v>0</v>
      </c>
      <c r="F141">
        <v>123</v>
      </c>
      <c r="G141">
        <v>3.6000000000000004E-2</v>
      </c>
    </row>
    <row r="142" spans="1:8" x14ac:dyDescent="0.25">
      <c r="A142" t="s">
        <v>49</v>
      </c>
      <c r="B142">
        <v>38</v>
      </c>
      <c r="C142">
        <v>8.8000000000000009E-2</v>
      </c>
      <c r="D142" t="s">
        <v>0</v>
      </c>
      <c r="F142">
        <v>209</v>
      </c>
      <c r="G142">
        <v>6.2E-2</v>
      </c>
    </row>
    <row r="143" spans="1:8" x14ac:dyDescent="0.25">
      <c r="A143" t="s">
        <v>50</v>
      </c>
      <c r="B143">
        <v>67</v>
      </c>
      <c r="C143">
        <v>0.156</v>
      </c>
      <c r="D143" t="s">
        <v>0</v>
      </c>
      <c r="F143">
        <v>531</v>
      </c>
      <c r="G143">
        <v>0.156</v>
      </c>
    </row>
    <row r="144" spans="1:8" x14ac:dyDescent="0.25">
      <c r="A144" t="s">
        <v>51</v>
      </c>
      <c r="B144">
        <v>139</v>
      </c>
      <c r="C144">
        <v>0.32299999999999995</v>
      </c>
      <c r="D144" t="s">
        <v>0</v>
      </c>
      <c r="F144">
        <v>1085</v>
      </c>
      <c r="G144">
        <v>0.31900000000000001</v>
      </c>
    </row>
    <row r="145" spans="1:8" x14ac:dyDescent="0.25">
      <c r="A145" t="s">
        <v>52</v>
      </c>
      <c r="B145">
        <v>148</v>
      </c>
      <c r="C145">
        <v>0.34399999999999997</v>
      </c>
      <c r="D145" t="s">
        <v>0</v>
      </c>
      <c r="F145">
        <v>1334</v>
      </c>
      <c r="G145">
        <v>0.39299999999999996</v>
      </c>
    </row>
    <row r="146" spans="1:8" x14ac:dyDescent="0.25">
      <c r="A146" t="s">
        <v>53</v>
      </c>
      <c r="B146">
        <v>10</v>
      </c>
      <c r="C146">
        <v>2.3E-2</v>
      </c>
      <c r="D146">
        <v>430</v>
      </c>
      <c r="F146">
        <v>54</v>
      </c>
      <c r="G146">
        <v>1.6E-2</v>
      </c>
      <c r="H146">
        <v>3396</v>
      </c>
    </row>
    <row r="147" spans="1:8" x14ac:dyDescent="0.25">
      <c r="A147" t="s">
        <v>65</v>
      </c>
      <c r="B147" t="s">
        <v>0</v>
      </c>
      <c r="C147" t="s">
        <v>0</v>
      </c>
      <c r="D147" t="s">
        <v>0</v>
      </c>
    </row>
    <row r="148" spans="1:8" x14ac:dyDescent="0.25">
      <c r="A148" t="s">
        <v>45</v>
      </c>
      <c r="B148">
        <v>194</v>
      </c>
      <c r="C148">
        <v>0.39500000000000002</v>
      </c>
      <c r="D148">
        <v>491</v>
      </c>
      <c r="F148">
        <v>1571</v>
      </c>
      <c r="G148">
        <v>0.38299999999999995</v>
      </c>
      <c r="H148">
        <v>4099</v>
      </c>
    </row>
    <row r="149" spans="1:8" x14ac:dyDescent="0.25">
      <c r="A149" t="s">
        <v>46</v>
      </c>
      <c r="B149">
        <v>297</v>
      </c>
      <c r="C149">
        <v>0.60499999999999998</v>
      </c>
      <c r="D149">
        <v>491</v>
      </c>
      <c r="F149">
        <v>2528</v>
      </c>
      <c r="G149">
        <v>0.61699999999999999</v>
      </c>
      <c r="H149">
        <v>4099</v>
      </c>
    </row>
    <row r="150" spans="1:8" x14ac:dyDescent="0.25">
      <c r="A150" t="s">
        <v>190</v>
      </c>
      <c r="B150" t="s">
        <v>0</v>
      </c>
      <c r="C150" t="s">
        <v>0</v>
      </c>
      <c r="D150" t="s">
        <v>0</v>
      </c>
    </row>
    <row r="151" spans="1:8" x14ac:dyDescent="0.25">
      <c r="A151" t="s">
        <v>47</v>
      </c>
      <c r="B151">
        <v>3</v>
      </c>
      <c r="C151">
        <v>1.4999999999999999E-2</v>
      </c>
      <c r="D151">
        <v>190</v>
      </c>
      <c r="F151">
        <v>72</v>
      </c>
      <c r="G151">
        <v>4.5999999999999999E-2</v>
      </c>
      <c r="H151">
        <v>1539</v>
      </c>
    </row>
    <row r="152" spans="1:8" x14ac:dyDescent="0.25">
      <c r="A152" t="s">
        <v>48</v>
      </c>
      <c r="B152">
        <v>7</v>
      </c>
      <c r="C152">
        <v>3.6000000000000004E-2</v>
      </c>
      <c r="D152" t="s">
        <v>0</v>
      </c>
      <c r="F152">
        <v>107</v>
      </c>
      <c r="G152">
        <v>6.8000000000000005E-2</v>
      </c>
    </row>
    <row r="153" spans="1:8" x14ac:dyDescent="0.25">
      <c r="A153" t="s">
        <v>49</v>
      </c>
      <c r="B153">
        <v>14</v>
      </c>
      <c r="C153">
        <v>7.2000000000000008E-2</v>
      </c>
      <c r="D153" t="s">
        <v>0</v>
      </c>
      <c r="F153">
        <v>154</v>
      </c>
      <c r="G153">
        <v>9.8000000000000004E-2</v>
      </c>
    </row>
    <row r="154" spans="1:8" x14ac:dyDescent="0.25">
      <c r="A154" t="s">
        <v>50</v>
      </c>
      <c r="B154">
        <v>34</v>
      </c>
      <c r="C154">
        <v>0.17499999999999999</v>
      </c>
      <c r="D154" t="s">
        <v>0</v>
      </c>
      <c r="F154">
        <v>286</v>
      </c>
      <c r="G154">
        <v>0.182</v>
      </c>
    </row>
    <row r="155" spans="1:8" x14ac:dyDescent="0.25">
      <c r="A155" t="s">
        <v>51</v>
      </c>
      <c r="B155">
        <v>69</v>
      </c>
      <c r="C155">
        <v>0.35600000000000004</v>
      </c>
      <c r="D155" t="s">
        <v>0</v>
      </c>
      <c r="F155">
        <v>512</v>
      </c>
      <c r="G155">
        <v>0.32700000000000001</v>
      </c>
    </row>
    <row r="156" spans="1:8" x14ac:dyDescent="0.25">
      <c r="A156" t="s">
        <v>52</v>
      </c>
      <c r="B156">
        <v>63</v>
      </c>
      <c r="C156">
        <v>0.32500000000000001</v>
      </c>
      <c r="D156" t="s">
        <v>0</v>
      </c>
      <c r="F156">
        <v>408</v>
      </c>
      <c r="G156">
        <v>0.26</v>
      </c>
    </row>
    <row r="157" spans="1:8" x14ac:dyDescent="0.25">
      <c r="A157" t="s">
        <v>53</v>
      </c>
      <c r="B157">
        <v>4</v>
      </c>
      <c r="C157">
        <v>2.1000000000000001E-2</v>
      </c>
      <c r="D157">
        <v>194</v>
      </c>
      <c r="F157">
        <v>29</v>
      </c>
      <c r="G157">
        <v>1.8000000000000002E-2</v>
      </c>
      <c r="H157">
        <v>1568</v>
      </c>
    </row>
    <row r="158" spans="1:8" x14ac:dyDescent="0.25">
      <c r="A158" t="s">
        <v>214</v>
      </c>
      <c r="B158" t="s">
        <v>0</v>
      </c>
      <c r="C158" t="s">
        <v>0</v>
      </c>
      <c r="D158" t="s">
        <v>0</v>
      </c>
    </row>
    <row r="159" spans="1:8" x14ac:dyDescent="0.25">
      <c r="A159" t="s">
        <v>45</v>
      </c>
      <c r="B159">
        <v>206</v>
      </c>
      <c r="C159">
        <v>0.41899999999999998</v>
      </c>
      <c r="D159">
        <v>492</v>
      </c>
      <c r="F159">
        <v>1208</v>
      </c>
      <c r="G159">
        <v>0.29399999999999998</v>
      </c>
      <c r="H159">
        <v>4102</v>
      </c>
    </row>
    <row r="160" spans="1:8" x14ac:dyDescent="0.25">
      <c r="A160" t="s">
        <v>46</v>
      </c>
      <c r="B160">
        <v>286</v>
      </c>
      <c r="C160">
        <v>0.58099999999999996</v>
      </c>
      <c r="D160">
        <v>492</v>
      </c>
      <c r="F160">
        <v>2894</v>
      </c>
      <c r="G160">
        <v>0.70599999999999996</v>
      </c>
      <c r="H160">
        <v>4102</v>
      </c>
    </row>
    <row r="161" spans="1:8" x14ac:dyDescent="0.25">
      <c r="A161" t="s">
        <v>215</v>
      </c>
      <c r="B161" t="s">
        <v>0</v>
      </c>
      <c r="C161" t="s">
        <v>0</v>
      </c>
      <c r="D161" t="s">
        <v>0</v>
      </c>
    </row>
    <row r="162" spans="1:8" x14ac:dyDescent="0.25">
      <c r="A162" t="s">
        <v>205</v>
      </c>
      <c r="B162">
        <v>0</v>
      </c>
      <c r="C162">
        <v>0</v>
      </c>
      <c r="D162">
        <v>204</v>
      </c>
      <c r="F162">
        <v>2</v>
      </c>
      <c r="G162">
        <v>2E-3</v>
      </c>
      <c r="H162">
        <v>1183</v>
      </c>
    </row>
    <row r="163" spans="1:8" x14ac:dyDescent="0.25">
      <c r="A163" t="s">
        <v>48</v>
      </c>
      <c r="B163">
        <v>1</v>
      </c>
      <c r="C163">
        <v>5.0000000000000001E-3</v>
      </c>
      <c r="D163" t="s">
        <v>0</v>
      </c>
      <c r="F163">
        <v>15</v>
      </c>
      <c r="G163">
        <v>1.2E-2</v>
      </c>
    </row>
    <row r="164" spans="1:8" x14ac:dyDescent="0.25">
      <c r="A164" t="s">
        <v>49</v>
      </c>
      <c r="B164">
        <v>7</v>
      </c>
      <c r="C164">
        <v>3.4000000000000002E-2</v>
      </c>
      <c r="D164" t="s">
        <v>0</v>
      </c>
      <c r="F164">
        <v>37</v>
      </c>
      <c r="G164">
        <v>3.1E-2</v>
      </c>
    </row>
    <row r="165" spans="1:8" x14ac:dyDescent="0.25">
      <c r="A165" t="s">
        <v>50</v>
      </c>
      <c r="B165">
        <v>34</v>
      </c>
      <c r="C165">
        <v>0.16500000000000001</v>
      </c>
      <c r="D165" t="s">
        <v>0</v>
      </c>
      <c r="F165">
        <v>180</v>
      </c>
      <c r="G165">
        <v>0.14899999999999999</v>
      </c>
    </row>
    <row r="166" spans="1:8" x14ac:dyDescent="0.25">
      <c r="A166" t="s">
        <v>51</v>
      </c>
      <c r="B166">
        <v>66</v>
      </c>
      <c r="C166">
        <v>0.32</v>
      </c>
      <c r="D166" t="s">
        <v>0</v>
      </c>
      <c r="F166">
        <v>437</v>
      </c>
      <c r="G166">
        <v>0.36200000000000004</v>
      </c>
    </row>
    <row r="167" spans="1:8" x14ac:dyDescent="0.25">
      <c r="A167" t="s">
        <v>206</v>
      </c>
      <c r="B167">
        <v>96</v>
      </c>
      <c r="C167">
        <v>0.46600000000000003</v>
      </c>
      <c r="D167" t="s">
        <v>0</v>
      </c>
      <c r="F167">
        <v>512</v>
      </c>
      <c r="G167">
        <v>0.42499999999999999</v>
      </c>
    </row>
    <row r="168" spans="1:8" x14ac:dyDescent="0.25">
      <c r="A168" t="s">
        <v>53</v>
      </c>
      <c r="B168">
        <v>2</v>
      </c>
      <c r="C168">
        <v>0.01</v>
      </c>
      <c r="D168">
        <v>206</v>
      </c>
      <c r="F168">
        <v>23</v>
      </c>
      <c r="G168">
        <v>1.9E-2</v>
      </c>
      <c r="H168">
        <v>1206</v>
      </c>
    </row>
    <row r="169" spans="1:8" x14ac:dyDescent="0.25">
      <c r="A169" t="s">
        <v>216</v>
      </c>
      <c r="B169" t="s">
        <v>0</v>
      </c>
      <c r="C169" t="s">
        <v>0</v>
      </c>
      <c r="D169" t="s">
        <v>0</v>
      </c>
    </row>
    <row r="170" spans="1:8" x14ac:dyDescent="0.25">
      <c r="A170" t="s">
        <v>45</v>
      </c>
      <c r="B170">
        <v>79</v>
      </c>
      <c r="C170">
        <v>0.16200000000000001</v>
      </c>
      <c r="D170">
        <v>488</v>
      </c>
      <c r="F170">
        <v>341</v>
      </c>
      <c r="G170">
        <v>8.3000000000000004E-2</v>
      </c>
      <c r="H170">
        <v>4085</v>
      </c>
    </row>
    <row r="171" spans="1:8" x14ac:dyDescent="0.25">
      <c r="A171" t="s">
        <v>46</v>
      </c>
      <c r="B171">
        <v>409</v>
      </c>
      <c r="C171">
        <v>0.83799999999999997</v>
      </c>
      <c r="D171">
        <v>488</v>
      </c>
      <c r="F171">
        <v>3744</v>
      </c>
      <c r="G171">
        <v>0.91700000000000004</v>
      </c>
      <c r="H171">
        <v>4085</v>
      </c>
    </row>
    <row r="172" spans="1:8" x14ac:dyDescent="0.25">
      <c r="A172" t="s">
        <v>217</v>
      </c>
      <c r="B172" t="s">
        <v>0</v>
      </c>
      <c r="C172" t="s">
        <v>0</v>
      </c>
      <c r="D172" t="s">
        <v>0</v>
      </c>
      <c r="F172">
        <v>385</v>
      </c>
      <c r="G172">
        <v>9.4E-2</v>
      </c>
    </row>
    <row r="173" spans="1:8" x14ac:dyDescent="0.25">
      <c r="A173" t="s">
        <v>205</v>
      </c>
      <c r="B173">
        <v>2</v>
      </c>
      <c r="C173">
        <v>2.6000000000000002E-2</v>
      </c>
      <c r="D173">
        <v>76</v>
      </c>
      <c r="F173">
        <v>3</v>
      </c>
      <c r="G173">
        <v>9.0000000000000011E-3</v>
      </c>
      <c r="H173">
        <v>326</v>
      </c>
    </row>
    <row r="174" spans="1:8" x14ac:dyDescent="0.25">
      <c r="A174" t="s">
        <v>48</v>
      </c>
      <c r="B174">
        <v>6</v>
      </c>
      <c r="C174">
        <v>7.6999999999999999E-2</v>
      </c>
      <c r="D174" t="s">
        <v>0</v>
      </c>
      <c r="F174">
        <v>13</v>
      </c>
      <c r="G174">
        <v>3.7999999999999999E-2</v>
      </c>
    </row>
    <row r="175" spans="1:8" x14ac:dyDescent="0.25">
      <c r="A175" t="s">
        <v>49</v>
      </c>
      <c r="B175">
        <v>6</v>
      </c>
      <c r="C175">
        <v>7.6999999999999999E-2</v>
      </c>
      <c r="D175" t="s">
        <v>0</v>
      </c>
      <c r="F175">
        <v>25</v>
      </c>
      <c r="G175">
        <v>7.400000000000001E-2</v>
      </c>
    </row>
    <row r="176" spans="1:8" x14ac:dyDescent="0.25">
      <c r="A176" t="s">
        <v>50</v>
      </c>
      <c r="B176">
        <v>19</v>
      </c>
      <c r="C176">
        <v>0.24399999999999999</v>
      </c>
      <c r="D176" t="s">
        <v>0</v>
      </c>
      <c r="F176">
        <v>66</v>
      </c>
      <c r="G176">
        <v>0.19500000000000001</v>
      </c>
      <c r="H176">
        <v>4079</v>
      </c>
    </row>
    <row r="177" spans="1:8" x14ac:dyDescent="0.25">
      <c r="A177" t="s">
        <v>51</v>
      </c>
      <c r="B177">
        <v>26</v>
      </c>
      <c r="C177">
        <v>0.33299999999999996</v>
      </c>
      <c r="D177" t="s">
        <v>0</v>
      </c>
      <c r="F177">
        <v>129</v>
      </c>
      <c r="G177">
        <v>0.38100000000000001</v>
      </c>
    </row>
    <row r="178" spans="1:8" x14ac:dyDescent="0.25">
      <c r="A178" t="s">
        <v>206</v>
      </c>
      <c r="B178">
        <v>17</v>
      </c>
      <c r="C178">
        <v>0.218</v>
      </c>
      <c r="D178" t="s">
        <v>0</v>
      </c>
      <c r="F178">
        <v>90</v>
      </c>
      <c r="G178">
        <v>0.26500000000000001</v>
      </c>
    </row>
    <row r="179" spans="1:8" x14ac:dyDescent="0.25">
      <c r="A179" t="s">
        <v>53</v>
      </c>
      <c r="B179">
        <v>2</v>
      </c>
      <c r="C179">
        <v>2.6000000000000002E-2</v>
      </c>
      <c r="D179">
        <v>78</v>
      </c>
      <c r="F179">
        <v>13</v>
      </c>
      <c r="G179">
        <v>3.7999999999999999E-2</v>
      </c>
      <c r="H179">
        <v>339</v>
      </c>
    </row>
    <row r="180" spans="1:8" x14ac:dyDescent="0.25">
      <c r="A180" t="s">
        <v>66</v>
      </c>
      <c r="B180" t="s">
        <v>0</v>
      </c>
      <c r="C180" t="s">
        <v>0</v>
      </c>
      <c r="D180" t="s">
        <v>0</v>
      </c>
      <c r="F180">
        <v>27</v>
      </c>
      <c r="G180">
        <v>0.01</v>
      </c>
    </row>
    <row r="181" spans="1:8" x14ac:dyDescent="0.25">
      <c r="A181" t="s">
        <v>47</v>
      </c>
      <c r="B181">
        <v>9</v>
      </c>
      <c r="C181">
        <v>1.9E-2</v>
      </c>
      <c r="D181">
        <v>435</v>
      </c>
      <c r="F181">
        <v>49</v>
      </c>
      <c r="G181">
        <v>1.2E-2</v>
      </c>
      <c r="H181">
        <v>3521</v>
      </c>
    </row>
    <row r="182" spans="1:8" x14ac:dyDescent="0.25">
      <c r="A182" t="s">
        <v>48</v>
      </c>
      <c r="B182">
        <v>18</v>
      </c>
      <c r="C182">
        <v>3.7999999999999999E-2</v>
      </c>
      <c r="D182" t="s">
        <v>0</v>
      </c>
      <c r="F182">
        <v>138</v>
      </c>
      <c r="G182">
        <v>3.4000000000000002E-2</v>
      </c>
    </row>
    <row r="183" spans="1:8" x14ac:dyDescent="0.25">
      <c r="A183" t="s">
        <v>49</v>
      </c>
      <c r="B183">
        <v>60</v>
      </c>
      <c r="C183">
        <v>0.126</v>
      </c>
      <c r="D183" t="s">
        <v>0</v>
      </c>
      <c r="F183">
        <v>502</v>
      </c>
      <c r="G183">
        <v>0.124</v>
      </c>
    </row>
    <row r="184" spans="1:8" x14ac:dyDescent="0.25">
      <c r="A184" t="s">
        <v>50</v>
      </c>
      <c r="B184">
        <v>160</v>
      </c>
      <c r="C184">
        <v>0.33500000000000002</v>
      </c>
      <c r="D184" t="s">
        <v>0</v>
      </c>
      <c r="F184">
        <v>1289</v>
      </c>
      <c r="G184">
        <v>0.31900000000000001</v>
      </c>
    </row>
    <row r="185" spans="1:8" x14ac:dyDescent="0.25">
      <c r="A185" t="s">
        <v>51</v>
      </c>
      <c r="B185">
        <v>152</v>
      </c>
      <c r="C185">
        <v>0.31900000000000001</v>
      </c>
      <c r="D185" t="s">
        <v>0</v>
      </c>
      <c r="F185">
        <v>1232</v>
      </c>
      <c r="G185">
        <v>0.30499999999999999</v>
      </c>
      <c r="H185">
        <v>2698</v>
      </c>
    </row>
    <row r="186" spans="1:8" x14ac:dyDescent="0.25">
      <c r="A186" t="s">
        <v>52</v>
      </c>
      <c r="B186">
        <v>36</v>
      </c>
      <c r="C186">
        <v>7.4999999999999997E-2</v>
      </c>
      <c r="D186" t="s">
        <v>0</v>
      </c>
      <c r="F186">
        <v>311</v>
      </c>
      <c r="G186">
        <v>7.6999999999999999E-2</v>
      </c>
    </row>
    <row r="187" spans="1:8" x14ac:dyDescent="0.25">
      <c r="A187" t="s">
        <v>53</v>
      </c>
      <c r="B187">
        <v>42</v>
      </c>
      <c r="C187">
        <v>8.8000000000000009E-2</v>
      </c>
      <c r="D187">
        <v>477</v>
      </c>
      <c r="F187">
        <v>515</v>
      </c>
      <c r="G187">
        <v>0.128</v>
      </c>
      <c r="H187">
        <v>4036</v>
      </c>
    </row>
    <row r="188" spans="1:8" x14ac:dyDescent="0.25">
      <c r="A188" t="s">
        <v>67</v>
      </c>
      <c r="B188" t="s">
        <v>0</v>
      </c>
      <c r="C188" t="s">
        <v>0</v>
      </c>
      <c r="D188" t="s">
        <v>0</v>
      </c>
      <c r="F188">
        <v>35</v>
      </c>
      <c r="G188">
        <v>1.7000000000000001E-2</v>
      </c>
    </row>
    <row r="189" spans="1:8" x14ac:dyDescent="0.25">
      <c r="A189" t="s">
        <v>68</v>
      </c>
      <c r="B189" t="s">
        <v>0</v>
      </c>
      <c r="C189" t="s">
        <v>0</v>
      </c>
      <c r="D189" t="s">
        <v>0</v>
      </c>
      <c r="F189">
        <v>90</v>
      </c>
      <c r="G189">
        <v>4.2999999999999997E-2</v>
      </c>
    </row>
    <row r="190" spans="1:8" x14ac:dyDescent="0.25">
      <c r="A190" t="s">
        <v>47</v>
      </c>
      <c r="B190">
        <v>2</v>
      </c>
      <c r="C190">
        <v>5.0000000000000001E-3</v>
      </c>
      <c r="D190">
        <v>170</v>
      </c>
      <c r="F190">
        <v>14</v>
      </c>
      <c r="G190">
        <v>4.0000000000000001E-3</v>
      </c>
      <c r="H190">
        <v>1307</v>
      </c>
    </row>
    <row r="191" spans="1:8" x14ac:dyDescent="0.25">
      <c r="A191" t="s">
        <v>48</v>
      </c>
      <c r="B191">
        <v>10</v>
      </c>
      <c r="C191">
        <v>2.7000000000000003E-2</v>
      </c>
      <c r="D191" t="s">
        <v>0</v>
      </c>
      <c r="F191">
        <v>57</v>
      </c>
      <c r="G191">
        <v>1.8000000000000002E-2</v>
      </c>
    </row>
    <row r="192" spans="1:8" x14ac:dyDescent="0.25">
      <c r="A192" t="s">
        <v>49</v>
      </c>
      <c r="B192">
        <v>25</v>
      </c>
      <c r="C192">
        <v>6.9000000000000006E-2</v>
      </c>
      <c r="D192" t="s">
        <v>0</v>
      </c>
      <c r="F192">
        <v>190</v>
      </c>
      <c r="G192">
        <v>6.0999999999999999E-2</v>
      </c>
    </row>
    <row r="193" spans="1:8" x14ac:dyDescent="0.25">
      <c r="A193" t="s">
        <v>50</v>
      </c>
      <c r="B193">
        <v>67</v>
      </c>
      <c r="C193">
        <v>0.184</v>
      </c>
      <c r="D193" t="s">
        <v>0</v>
      </c>
      <c r="F193">
        <v>489</v>
      </c>
      <c r="G193">
        <v>0.157</v>
      </c>
      <c r="H193">
        <v>2080</v>
      </c>
    </row>
    <row r="194" spans="1:8" x14ac:dyDescent="0.25">
      <c r="A194" t="s">
        <v>51</v>
      </c>
      <c r="B194">
        <v>53</v>
      </c>
      <c r="C194">
        <v>0.14599999999999999</v>
      </c>
      <c r="D194" t="s">
        <v>0</v>
      </c>
      <c r="F194">
        <v>444</v>
      </c>
      <c r="G194">
        <v>0.14199999999999999</v>
      </c>
    </row>
    <row r="195" spans="1:8" x14ac:dyDescent="0.25">
      <c r="A195" t="s">
        <v>52</v>
      </c>
      <c r="B195">
        <v>13</v>
      </c>
      <c r="C195">
        <v>3.6000000000000004E-2</v>
      </c>
      <c r="D195" t="s">
        <v>0</v>
      </c>
      <c r="F195">
        <v>113</v>
      </c>
      <c r="G195">
        <v>3.6000000000000004E-2</v>
      </c>
      <c r="H195">
        <v>1411</v>
      </c>
    </row>
    <row r="196" spans="1:8" x14ac:dyDescent="0.25">
      <c r="A196" t="s">
        <v>53</v>
      </c>
      <c r="B196">
        <v>194</v>
      </c>
      <c r="C196">
        <v>0.53299999999999992</v>
      </c>
      <c r="D196">
        <v>364</v>
      </c>
      <c r="F196">
        <v>1811</v>
      </c>
      <c r="G196">
        <v>0.58099999999999996</v>
      </c>
      <c r="H196">
        <v>3118</v>
      </c>
    </row>
    <row r="197" spans="1:8" x14ac:dyDescent="0.25">
      <c r="A197" t="s">
        <v>69</v>
      </c>
      <c r="B197" t="s">
        <v>0</v>
      </c>
      <c r="C197" t="s">
        <v>0</v>
      </c>
      <c r="D197" t="s">
        <v>0</v>
      </c>
      <c r="F197">
        <v>113</v>
      </c>
      <c r="G197">
        <v>3.5000000000000003E-2</v>
      </c>
    </row>
    <row r="198" spans="1:8" x14ac:dyDescent="0.25">
      <c r="A198" t="s">
        <v>47</v>
      </c>
      <c r="B198">
        <v>4</v>
      </c>
      <c r="C198">
        <v>1.8000000000000002E-2</v>
      </c>
      <c r="D198">
        <v>112</v>
      </c>
      <c r="F198">
        <v>15</v>
      </c>
      <c r="G198">
        <v>6.9999999999999993E-3</v>
      </c>
      <c r="H198">
        <v>872</v>
      </c>
    </row>
    <row r="199" spans="1:8" x14ac:dyDescent="0.25">
      <c r="A199" t="s">
        <v>48</v>
      </c>
      <c r="B199">
        <v>5</v>
      </c>
      <c r="C199">
        <v>2.3E-2</v>
      </c>
      <c r="D199" t="s">
        <v>0</v>
      </c>
      <c r="F199">
        <v>57</v>
      </c>
      <c r="G199">
        <v>2.7999999999999997E-2</v>
      </c>
    </row>
    <row r="200" spans="1:8" x14ac:dyDescent="0.25">
      <c r="A200" t="s">
        <v>49</v>
      </c>
      <c r="B200">
        <v>16</v>
      </c>
      <c r="C200">
        <v>7.2000000000000008E-2</v>
      </c>
      <c r="D200" t="s">
        <v>0</v>
      </c>
      <c r="F200">
        <v>168</v>
      </c>
      <c r="G200">
        <v>8.199999999999999E-2</v>
      </c>
    </row>
    <row r="201" spans="1:8" x14ac:dyDescent="0.25">
      <c r="A201" t="s">
        <v>50</v>
      </c>
      <c r="B201">
        <v>42</v>
      </c>
      <c r="C201">
        <v>0.19</v>
      </c>
      <c r="D201" t="s">
        <v>0</v>
      </c>
      <c r="F201">
        <v>352</v>
      </c>
      <c r="G201">
        <v>0.17199999999999999</v>
      </c>
      <c r="H201">
        <v>3266</v>
      </c>
    </row>
    <row r="202" spans="1:8" x14ac:dyDescent="0.25">
      <c r="A202" t="s">
        <v>51</v>
      </c>
      <c r="B202">
        <v>36</v>
      </c>
      <c r="C202">
        <v>0.16300000000000001</v>
      </c>
      <c r="D202" t="s">
        <v>0</v>
      </c>
      <c r="F202">
        <v>232</v>
      </c>
      <c r="G202">
        <v>0.114</v>
      </c>
    </row>
    <row r="203" spans="1:8" x14ac:dyDescent="0.25">
      <c r="A203" t="s">
        <v>52</v>
      </c>
      <c r="B203">
        <v>9</v>
      </c>
      <c r="C203">
        <v>4.0999999999999995E-2</v>
      </c>
      <c r="D203" t="s">
        <v>0</v>
      </c>
      <c r="F203">
        <v>48</v>
      </c>
      <c r="G203">
        <v>2.3E-2</v>
      </c>
      <c r="H203">
        <v>1278</v>
      </c>
    </row>
    <row r="204" spans="1:8" x14ac:dyDescent="0.25">
      <c r="A204" t="s">
        <v>53</v>
      </c>
      <c r="B204">
        <v>109</v>
      </c>
      <c r="C204">
        <v>0.49299999999999999</v>
      </c>
      <c r="D204">
        <v>221</v>
      </c>
      <c r="F204">
        <v>1172</v>
      </c>
      <c r="G204">
        <v>0.57299999999999995</v>
      </c>
      <c r="H204">
        <v>2044</v>
      </c>
    </row>
    <row r="205" spans="1:8" x14ac:dyDescent="0.25">
      <c r="A205" t="s">
        <v>70</v>
      </c>
      <c r="B205" t="s">
        <v>0</v>
      </c>
      <c r="C205" t="s">
        <v>0</v>
      </c>
      <c r="D205" t="s">
        <v>0</v>
      </c>
      <c r="F205">
        <v>122</v>
      </c>
      <c r="G205">
        <v>4.4000000000000004E-2</v>
      </c>
    </row>
    <row r="206" spans="1:8" x14ac:dyDescent="0.25">
      <c r="A206" t="s">
        <v>47</v>
      </c>
      <c r="B206">
        <v>2</v>
      </c>
      <c r="C206">
        <v>5.0000000000000001E-3</v>
      </c>
      <c r="D206">
        <v>197</v>
      </c>
      <c r="F206">
        <v>16</v>
      </c>
      <c r="G206">
        <v>5.0000000000000001E-3</v>
      </c>
      <c r="H206">
        <v>1499</v>
      </c>
    </row>
    <row r="207" spans="1:8" x14ac:dyDescent="0.25">
      <c r="A207" t="s">
        <v>48</v>
      </c>
      <c r="B207">
        <v>2</v>
      </c>
      <c r="C207">
        <v>5.0000000000000001E-3</v>
      </c>
      <c r="D207" t="s">
        <v>0</v>
      </c>
      <c r="F207">
        <v>39</v>
      </c>
      <c r="G207">
        <v>1.2E-2</v>
      </c>
    </row>
    <row r="208" spans="1:8" x14ac:dyDescent="0.25">
      <c r="A208" t="s">
        <v>49</v>
      </c>
      <c r="B208">
        <v>12</v>
      </c>
      <c r="C208">
        <v>3.2000000000000001E-2</v>
      </c>
      <c r="D208" t="s">
        <v>0</v>
      </c>
      <c r="F208">
        <v>168</v>
      </c>
      <c r="G208">
        <v>0.05</v>
      </c>
    </row>
    <row r="209" spans="1:8" x14ac:dyDescent="0.25">
      <c r="A209" t="s">
        <v>50</v>
      </c>
      <c r="B209">
        <v>55</v>
      </c>
      <c r="C209">
        <v>0.14800000000000002</v>
      </c>
      <c r="D209" t="s">
        <v>0</v>
      </c>
      <c r="F209">
        <v>467</v>
      </c>
      <c r="G209">
        <v>0.14000000000000001</v>
      </c>
      <c r="H209">
        <v>2767</v>
      </c>
    </row>
    <row r="210" spans="1:8" x14ac:dyDescent="0.25">
      <c r="A210" t="s">
        <v>51</v>
      </c>
      <c r="B210">
        <v>96</v>
      </c>
      <c r="C210">
        <v>0.25800000000000001</v>
      </c>
      <c r="D210" t="s">
        <v>0</v>
      </c>
      <c r="F210">
        <v>656</v>
      </c>
      <c r="G210">
        <v>0.19600000000000001</v>
      </c>
    </row>
    <row r="211" spans="1:8" x14ac:dyDescent="0.25">
      <c r="A211" t="s">
        <v>52</v>
      </c>
      <c r="B211">
        <v>30</v>
      </c>
      <c r="C211">
        <v>8.1000000000000003E-2</v>
      </c>
      <c r="D211" t="s">
        <v>0</v>
      </c>
      <c r="F211">
        <v>153</v>
      </c>
      <c r="G211">
        <v>4.5999999999999999E-2</v>
      </c>
      <c r="H211">
        <v>1319</v>
      </c>
    </row>
    <row r="212" spans="1:8" x14ac:dyDescent="0.25">
      <c r="A212" t="s">
        <v>53</v>
      </c>
      <c r="B212">
        <v>175</v>
      </c>
      <c r="C212">
        <v>0.47</v>
      </c>
      <c r="D212">
        <v>372</v>
      </c>
      <c r="F212">
        <v>1847</v>
      </c>
      <c r="G212">
        <v>0.55200000000000005</v>
      </c>
      <c r="H212">
        <v>3346</v>
      </c>
    </row>
    <row r="213" spans="1:8" x14ac:dyDescent="0.25">
      <c r="A213" t="s">
        <v>71</v>
      </c>
      <c r="B213" t="s">
        <v>0</v>
      </c>
      <c r="C213" t="s">
        <v>0</v>
      </c>
      <c r="D213" t="s">
        <v>0</v>
      </c>
      <c r="F213">
        <v>275</v>
      </c>
      <c r="G213">
        <v>8.5999999999999993E-2</v>
      </c>
    </row>
    <row r="214" spans="1:8" x14ac:dyDescent="0.25">
      <c r="A214" t="s">
        <v>47</v>
      </c>
      <c r="B214">
        <v>2</v>
      </c>
      <c r="C214">
        <v>6.0000000000000001E-3</v>
      </c>
      <c r="D214">
        <v>170</v>
      </c>
      <c r="F214">
        <v>24</v>
      </c>
      <c r="G214">
        <v>8.0000000000000002E-3</v>
      </c>
      <c r="H214">
        <v>1340</v>
      </c>
    </row>
    <row r="215" spans="1:8" x14ac:dyDescent="0.25">
      <c r="A215" t="s">
        <v>48</v>
      </c>
      <c r="B215">
        <v>2</v>
      </c>
      <c r="C215">
        <v>6.0000000000000001E-3</v>
      </c>
      <c r="D215" t="s">
        <v>0</v>
      </c>
      <c r="F215">
        <v>61</v>
      </c>
      <c r="G215">
        <v>2.2000000000000002E-2</v>
      </c>
    </row>
    <row r="216" spans="1:8" x14ac:dyDescent="0.25">
      <c r="A216" t="s">
        <v>49</v>
      </c>
      <c r="B216">
        <v>20</v>
      </c>
      <c r="C216">
        <v>6.3E-2</v>
      </c>
      <c r="D216" t="s">
        <v>0</v>
      </c>
      <c r="F216">
        <v>165</v>
      </c>
      <c r="G216">
        <v>5.7999999999999996E-2</v>
      </c>
    </row>
    <row r="217" spans="1:8" x14ac:dyDescent="0.25">
      <c r="A217" t="s">
        <v>50</v>
      </c>
      <c r="B217">
        <v>52</v>
      </c>
      <c r="C217">
        <v>0.16500000000000001</v>
      </c>
      <c r="D217" t="s">
        <v>0</v>
      </c>
      <c r="F217">
        <v>433</v>
      </c>
      <c r="G217">
        <v>0.153</v>
      </c>
      <c r="H217">
        <v>3193</v>
      </c>
    </row>
    <row r="218" spans="1:8" x14ac:dyDescent="0.25">
      <c r="A218" t="s">
        <v>51</v>
      </c>
      <c r="B218">
        <v>78</v>
      </c>
      <c r="C218">
        <v>0.247</v>
      </c>
      <c r="D218" t="s">
        <v>0</v>
      </c>
      <c r="F218">
        <v>528</v>
      </c>
      <c r="G218">
        <v>0.18600000000000003</v>
      </c>
    </row>
    <row r="219" spans="1:8" x14ac:dyDescent="0.25">
      <c r="A219" t="s">
        <v>52</v>
      </c>
      <c r="B219">
        <v>16</v>
      </c>
      <c r="C219">
        <v>5.0999999999999997E-2</v>
      </c>
      <c r="D219" t="s">
        <v>0</v>
      </c>
      <c r="F219">
        <v>129</v>
      </c>
      <c r="G219">
        <v>4.4999999999999998E-2</v>
      </c>
      <c r="H219">
        <v>1194</v>
      </c>
    </row>
    <row r="220" spans="1:8" x14ac:dyDescent="0.25">
      <c r="A220" t="s">
        <v>53</v>
      </c>
      <c r="B220">
        <v>146</v>
      </c>
      <c r="C220">
        <v>0.46200000000000002</v>
      </c>
      <c r="D220">
        <v>316</v>
      </c>
      <c r="F220">
        <v>1497</v>
      </c>
      <c r="G220">
        <v>0.52800000000000002</v>
      </c>
      <c r="H220">
        <v>2837</v>
      </c>
    </row>
    <row r="221" spans="1:8" x14ac:dyDescent="0.25">
      <c r="A221" t="s">
        <v>72</v>
      </c>
      <c r="B221" t="s">
        <v>0</v>
      </c>
      <c r="C221" t="s">
        <v>0</v>
      </c>
      <c r="D221" t="s">
        <v>0</v>
      </c>
      <c r="F221">
        <v>193</v>
      </c>
      <c r="G221">
        <v>5.2999999999999999E-2</v>
      </c>
    </row>
    <row r="222" spans="1:8" x14ac:dyDescent="0.25">
      <c r="A222" t="s">
        <v>47</v>
      </c>
      <c r="B222">
        <v>9</v>
      </c>
      <c r="C222">
        <v>2.5000000000000001E-2</v>
      </c>
      <c r="D222">
        <v>198</v>
      </c>
      <c r="F222">
        <v>81</v>
      </c>
      <c r="G222">
        <v>2.5000000000000001E-2</v>
      </c>
      <c r="H222">
        <v>1470</v>
      </c>
    </row>
    <row r="223" spans="1:8" x14ac:dyDescent="0.25">
      <c r="A223" t="s">
        <v>48</v>
      </c>
      <c r="B223">
        <v>40</v>
      </c>
      <c r="C223">
        <v>0.109</v>
      </c>
      <c r="D223" t="s">
        <v>0</v>
      </c>
      <c r="F223">
        <v>217</v>
      </c>
      <c r="G223">
        <v>6.7000000000000004E-2</v>
      </c>
    </row>
    <row r="224" spans="1:8" x14ac:dyDescent="0.25">
      <c r="A224" t="s">
        <v>49</v>
      </c>
      <c r="B224">
        <v>49</v>
      </c>
      <c r="C224">
        <v>0.13400000000000001</v>
      </c>
      <c r="D224" t="s">
        <v>0</v>
      </c>
      <c r="F224">
        <v>343</v>
      </c>
      <c r="G224">
        <v>0.106</v>
      </c>
    </row>
    <row r="225" spans="1:8" x14ac:dyDescent="0.25">
      <c r="A225" t="s">
        <v>50</v>
      </c>
      <c r="B225">
        <v>64</v>
      </c>
      <c r="C225">
        <v>0.17499999999999999</v>
      </c>
      <c r="D225" t="s">
        <v>0</v>
      </c>
      <c r="F225">
        <v>492</v>
      </c>
      <c r="G225">
        <v>0.152</v>
      </c>
      <c r="H225">
        <v>3675</v>
      </c>
    </row>
    <row r="226" spans="1:8" x14ac:dyDescent="0.25">
      <c r="A226" t="s">
        <v>51</v>
      </c>
      <c r="B226">
        <v>32</v>
      </c>
      <c r="C226">
        <v>8.6999999999999994E-2</v>
      </c>
      <c r="D226" t="s">
        <v>0</v>
      </c>
      <c r="F226">
        <v>289</v>
      </c>
      <c r="G226">
        <v>0.09</v>
      </c>
    </row>
    <row r="227" spans="1:8" x14ac:dyDescent="0.25">
      <c r="A227" t="s">
        <v>52</v>
      </c>
      <c r="B227">
        <v>4</v>
      </c>
      <c r="C227">
        <v>1.1000000000000001E-2</v>
      </c>
      <c r="D227" t="s">
        <v>0</v>
      </c>
      <c r="F227">
        <v>48</v>
      </c>
      <c r="G227">
        <v>1.4999999999999999E-2</v>
      </c>
      <c r="H227">
        <v>1237</v>
      </c>
    </row>
    <row r="228" spans="1:8" x14ac:dyDescent="0.25">
      <c r="A228" t="s">
        <v>53</v>
      </c>
      <c r="B228">
        <v>168</v>
      </c>
      <c r="C228">
        <v>0.45899999999999996</v>
      </c>
      <c r="D228">
        <v>366</v>
      </c>
      <c r="F228">
        <v>1758</v>
      </c>
      <c r="G228">
        <v>0.54500000000000004</v>
      </c>
      <c r="H228">
        <v>3228</v>
      </c>
    </row>
    <row r="229" spans="1:8" x14ac:dyDescent="0.25">
      <c r="A229" t="s">
        <v>73</v>
      </c>
      <c r="B229" t="s">
        <v>0</v>
      </c>
      <c r="C229" t="s">
        <v>0</v>
      </c>
      <c r="D229" t="s">
        <v>0</v>
      </c>
      <c r="F229">
        <v>174</v>
      </c>
      <c r="G229">
        <v>4.8000000000000001E-2</v>
      </c>
    </row>
    <row r="230" spans="1:8" x14ac:dyDescent="0.25">
      <c r="A230" t="s">
        <v>47</v>
      </c>
      <c r="B230">
        <v>2</v>
      </c>
      <c r="C230">
        <v>4.0000000000000001E-3</v>
      </c>
      <c r="D230">
        <v>188</v>
      </c>
      <c r="F230">
        <v>30</v>
      </c>
      <c r="G230">
        <v>8.0000000000000002E-3</v>
      </c>
      <c r="H230">
        <v>1372</v>
      </c>
    </row>
    <row r="231" spans="1:8" x14ac:dyDescent="0.25">
      <c r="A231" t="s">
        <v>48</v>
      </c>
      <c r="B231">
        <v>6</v>
      </c>
      <c r="C231">
        <v>1.3000000000000001E-2</v>
      </c>
      <c r="D231" t="s">
        <v>0</v>
      </c>
      <c r="F231">
        <v>59</v>
      </c>
      <c r="G231">
        <v>1.4999999999999999E-2</v>
      </c>
    </row>
    <row r="232" spans="1:8" x14ac:dyDescent="0.25">
      <c r="A232" t="s">
        <v>49</v>
      </c>
      <c r="B232">
        <v>28</v>
      </c>
      <c r="C232">
        <v>6.0999999999999999E-2</v>
      </c>
      <c r="D232" t="s">
        <v>0</v>
      </c>
      <c r="F232">
        <v>254</v>
      </c>
      <c r="G232">
        <v>6.6000000000000003E-2</v>
      </c>
    </row>
    <row r="233" spans="1:8" x14ac:dyDescent="0.25">
      <c r="A233" t="s">
        <v>50</v>
      </c>
      <c r="B233">
        <v>64</v>
      </c>
      <c r="C233">
        <v>0.13900000000000001</v>
      </c>
      <c r="D233" t="s">
        <v>0</v>
      </c>
      <c r="F233">
        <v>520</v>
      </c>
      <c r="G233">
        <v>0.13600000000000001</v>
      </c>
      <c r="H233">
        <v>3593</v>
      </c>
    </row>
    <row r="234" spans="1:8" x14ac:dyDescent="0.25">
      <c r="A234" t="s">
        <v>51</v>
      </c>
      <c r="B234">
        <v>63</v>
      </c>
      <c r="C234">
        <v>0.13699999999999998</v>
      </c>
      <c r="D234" t="s">
        <v>0</v>
      </c>
      <c r="F234">
        <v>392</v>
      </c>
      <c r="G234">
        <v>0.10199999999999999</v>
      </c>
    </row>
    <row r="235" spans="1:8" x14ac:dyDescent="0.25">
      <c r="A235" t="s">
        <v>52</v>
      </c>
      <c r="B235">
        <v>25</v>
      </c>
      <c r="C235">
        <v>5.4000000000000006E-2</v>
      </c>
      <c r="D235" t="s">
        <v>0</v>
      </c>
      <c r="F235">
        <v>117</v>
      </c>
      <c r="G235">
        <v>3.1E-2</v>
      </c>
      <c r="H235">
        <v>1167</v>
      </c>
    </row>
    <row r="236" spans="1:8" x14ac:dyDescent="0.25">
      <c r="A236" t="s">
        <v>53</v>
      </c>
      <c r="B236">
        <v>272</v>
      </c>
      <c r="C236">
        <v>0.59099999999999997</v>
      </c>
      <c r="D236">
        <v>460</v>
      </c>
      <c r="F236">
        <v>2460</v>
      </c>
      <c r="G236">
        <v>0.64200000000000002</v>
      </c>
      <c r="H236">
        <v>3832</v>
      </c>
    </row>
    <row r="237" spans="1:8" x14ac:dyDescent="0.25">
      <c r="A237" t="s">
        <v>74</v>
      </c>
      <c r="B237" t="s">
        <v>0</v>
      </c>
      <c r="C237" t="s">
        <v>0</v>
      </c>
      <c r="D237" t="s">
        <v>0</v>
      </c>
      <c r="F237">
        <v>183</v>
      </c>
      <c r="G237">
        <v>0.05</v>
      </c>
    </row>
    <row r="238" spans="1:8" x14ac:dyDescent="0.25">
      <c r="A238" t="s">
        <v>47</v>
      </c>
      <c r="B238">
        <v>2</v>
      </c>
      <c r="C238">
        <v>5.0000000000000001E-3</v>
      </c>
      <c r="D238">
        <v>200</v>
      </c>
      <c r="F238">
        <v>31</v>
      </c>
      <c r="G238">
        <v>8.0000000000000002E-3</v>
      </c>
      <c r="H238">
        <v>1429</v>
      </c>
    </row>
    <row r="239" spans="1:8" x14ac:dyDescent="0.25">
      <c r="A239" t="s">
        <v>48</v>
      </c>
      <c r="B239">
        <v>7</v>
      </c>
      <c r="C239">
        <v>1.6E-2</v>
      </c>
      <c r="D239" t="s">
        <v>0</v>
      </c>
      <c r="F239">
        <v>76</v>
      </c>
      <c r="G239">
        <v>2.1000000000000001E-2</v>
      </c>
    </row>
    <row r="240" spans="1:8" x14ac:dyDescent="0.25">
      <c r="A240" t="s">
        <v>49</v>
      </c>
      <c r="B240">
        <v>27</v>
      </c>
      <c r="C240">
        <v>6.2E-2</v>
      </c>
      <c r="D240" t="s">
        <v>0</v>
      </c>
      <c r="F240">
        <v>249</v>
      </c>
      <c r="G240">
        <v>6.8000000000000005E-2</v>
      </c>
    </row>
    <row r="241" spans="1:8" x14ac:dyDescent="0.25">
      <c r="A241" t="s">
        <v>50</v>
      </c>
      <c r="B241">
        <v>66</v>
      </c>
      <c r="C241">
        <v>0.15</v>
      </c>
      <c r="D241" t="s">
        <v>0</v>
      </c>
      <c r="F241">
        <v>475</v>
      </c>
      <c r="G241">
        <v>0.129</v>
      </c>
      <c r="H241">
        <v>3675</v>
      </c>
    </row>
    <row r="242" spans="1:8" x14ac:dyDescent="0.25">
      <c r="A242" t="s">
        <v>51</v>
      </c>
      <c r="B242">
        <v>70</v>
      </c>
      <c r="C242">
        <v>0.159</v>
      </c>
      <c r="D242" t="s">
        <v>0</v>
      </c>
      <c r="F242">
        <v>446</v>
      </c>
      <c r="G242">
        <v>0.121</v>
      </c>
    </row>
    <row r="243" spans="1:8" x14ac:dyDescent="0.25">
      <c r="A243" t="s">
        <v>52</v>
      </c>
      <c r="B243">
        <v>28</v>
      </c>
      <c r="C243">
        <v>6.4000000000000001E-2</v>
      </c>
      <c r="D243" t="s">
        <v>0</v>
      </c>
      <c r="F243">
        <v>152</v>
      </c>
      <c r="G243">
        <v>4.0999999999999995E-2</v>
      </c>
      <c r="H243">
        <v>302</v>
      </c>
    </row>
    <row r="244" spans="1:8" x14ac:dyDescent="0.25">
      <c r="A244" t="s">
        <v>53</v>
      </c>
      <c r="B244">
        <v>239</v>
      </c>
      <c r="C244">
        <v>0.54400000000000004</v>
      </c>
      <c r="D244">
        <v>439</v>
      </c>
      <c r="F244">
        <v>2243</v>
      </c>
      <c r="G244">
        <v>0.61099999999999999</v>
      </c>
      <c r="H244">
        <v>3672</v>
      </c>
    </row>
    <row r="245" spans="1:8" x14ac:dyDescent="0.25">
      <c r="A245" t="s">
        <v>75</v>
      </c>
      <c r="B245" t="s">
        <v>0</v>
      </c>
      <c r="C245" t="s">
        <v>0</v>
      </c>
      <c r="D245" t="s">
        <v>0</v>
      </c>
      <c r="F245">
        <v>39</v>
      </c>
      <c r="G245">
        <v>5.4000000000000006E-2</v>
      </c>
    </row>
    <row r="246" spans="1:8" x14ac:dyDescent="0.25">
      <c r="A246" t="s">
        <v>47</v>
      </c>
      <c r="B246">
        <v>3</v>
      </c>
      <c r="C246">
        <v>6.9999999999999993E-3</v>
      </c>
      <c r="D246">
        <v>198</v>
      </c>
      <c r="F246">
        <v>35</v>
      </c>
      <c r="G246">
        <v>9.0000000000000011E-3</v>
      </c>
      <c r="H246">
        <v>1401</v>
      </c>
    </row>
    <row r="247" spans="1:8" x14ac:dyDescent="0.25">
      <c r="A247" t="s">
        <v>48</v>
      </c>
      <c r="B247">
        <v>8</v>
      </c>
      <c r="C247">
        <v>1.8000000000000002E-2</v>
      </c>
      <c r="D247" t="s">
        <v>0</v>
      </c>
      <c r="F247">
        <v>65</v>
      </c>
      <c r="G247">
        <v>1.7000000000000001E-2</v>
      </c>
    </row>
    <row r="248" spans="1:8" x14ac:dyDescent="0.25">
      <c r="A248" t="s">
        <v>49</v>
      </c>
      <c r="B248">
        <v>22</v>
      </c>
      <c r="C248">
        <v>4.9000000000000002E-2</v>
      </c>
      <c r="D248" t="s">
        <v>0</v>
      </c>
      <c r="F248">
        <v>206</v>
      </c>
      <c r="G248">
        <v>5.5E-2</v>
      </c>
    </row>
    <row r="249" spans="1:8" x14ac:dyDescent="0.25">
      <c r="A249" t="s">
        <v>50</v>
      </c>
      <c r="B249">
        <v>65</v>
      </c>
      <c r="C249">
        <v>0.14599999999999999</v>
      </c>
      <c r="D249" t="s">
        <v>0</v>
      </c>
      <c r="F249">
        <v>484</v>
      </c>
      <c r="G249">
        <v>0.13</v>
      </c>
      <c r="H249">
        <v>720</v>
      </c>
    </row>
    <row r="250" spans="1:8" x14ac:dyDescent="0.25">
      <c r="A250" t="s">
        <v>51</v>
      </c>
      <c r="B250">
        <v>73</v>
      </c>
      <c r="C250">
        <v>0.16399999999999998</v>
      </c>
      <c r="D250" t="s">
        <v>0</v>
      </c>
      <c r="F250">
        <v>452</v>
      </c>
      <c r="G250">
        <v>0.121</v>
      </c>
    </row>
    <row r="251" spans="1:8" x14ac:dyDescent="0.25">
      <c r="A251" t="s">
        <v>52</v>
      </c>
      <c r="B251">
        <v>27</v>
      </c>
      <c r="C251">
        <v>6.0999999999999999E-2</v>
      </c>
      <c r="D251" t="s">
        <v>0</v>
      </c>
      <c r="F251">
        <v>159</v>
      </c>
      <c r="G251">
        <v>4.2999999999999997E-2</v>
      </c>
      <c r="H251">
        <v>1148</v>
      </c>
    </row>
    <row r="252" spans="1:8" x14ac:dyDescent="0.25">
      <c r="A252" t="s">
        <v>53</v>
      </c>
      <c r="B252">
        <v>247</v>
      </c>
      <c r="C252">
        <v>0.55500000000000005</v>
      </c>
      <c r="D252">
        <v>445</v>
      </c>
      <c r="F252">
        <v>2330</v>
      </c>
      <c r="G252">
        <v>0.624</v>
      </c>
      <c r="H252">
        <v>3731</v>
      </c>
    </row>
    <row r="253" spans="1:8" x14ac:dyDescent="0.25">
      <c r="A253" t="s">
        <v>76</v>
      </c>
      <c r="B253" t="s">
        <v>0</v>
      </c>
      <c r="C253" t="s">
        <v>0</v>
      </c>
      <c r="D253" t="s">
        <v>0</v>
      </c>
      <c r="F253">
        <v>128</v>
      </c>
      <c r="G253">
        <v>5.9000000000000004E-2</v>
      </c>
    </row>
    <row r="254" spans="1:8" x14ac:dyDescent="0.25">
      <c r="A254" t="s">
        <v>47</v>
      </c>
      <c r="B254">
        <v>2</v>
      </c>
      <c r="C254">
        <v>3.3000000000000002E-2</v>
      </c>
      <c r="D254">
        <v>31</v>
      </c>
      <c r="F254">
        <v>18</v>
      </c>
      <c r="G254">
        <v>2.6000000000000002E-2</v>
      </c>
      <c r="H254">
        <v>374</v>
      </c>
    </row>
    <row r="255" spans="1:8" x14ac:dyDescent="0.25">
      <c r="A255" t="s">
        <v>48</v>
      </c>
      <c r="B255">
        <v>3</v>
      </c>
      <c r="C255">
        <v>0.05</v>
      </c>
      <c r="D255" t="s">
        <v>0</v>
      </c>
      <c r="F255">
        <v>37</v>
      </c>
      <c r="G255">
        <v>5.2999999999999999E-2</v>
      </c>
    </row>
    <row r="256" spans="1:8" x14ac:dyDescent="0.25">
      <c r="A256" t="s">
        <v>49</v>
      </c>
      <c r="B256">
        <v>9</v>
      </c>
      <c r="C256">
        <v>0.15</v>
      </c>
      <c r="D256" t="s">
        <v>0</v>
      </c>
      <c r="F256">
        <v>53</v>
      </c>
      <c r="G256">
        <v>7.4999999999999997E-2</v>
      </c>
    </row>
    <row r="257" spans="1:8" x14ac:dyDescent="0.25">
      <c r="A257" t="s">
        <v>50</v>
      </c>
      <c r="B257">
        <v>7</v>
      </c>
      <c r="C257">
        <v>0.11699999999999999</v>
      </c>
      <c r="D257" t="s">
        <v>0</v>
      </c>
      <c r="F257">
        <v>109</v>
      </c>
      <c r="G257">
        <v>0.155</v>
      </c>
      <c r="H257">
        <v>2176</v>
      </c>
    </row>
    <row r="258" spans="1:8" x14ac:dyDescent="0.25">
      <c r="A258" t="s">
        <v>51</v>
      </c>
      <c r="B258">
        <v>6</v>
      </c>
      <c r="C258">
        <v>0.1</v>
      </c>
      <c r="D258" t="s">
        <v>0</v>
      </c>
      <c r="F258">
        <v>110</v>
      </c>
      <c r="G258">
        <v>0.156</v>
      </c>
    </row>
    <row r="259" spans="1:8" x14ac:dyDescent="0.25">
      <c r="A259" t="s">
        <v>52</v>
      </c>
      <c r="B259">
        <v>4</v>
      </c>
      <c r="C259">
        <v>6.7000000000000004E-2</v>
      </c>
      <c r="D259" t="s">
        <v>0</v>
      </c>
      <c r="F259">
        <v>47</v>
      </c>
      <c r="G259">
        <v>6.7000000000000004E-2</v>
      </c>
      <c r="H259">
        <v>668</v>
      </c>
    </row>
    <row r="260" spans="1:8" x14ac:dyDescent="0.25">
      <c r="A260" t="s">
        <v>53</v>
      </c>
      <c r="B260">
        <v>29</v>
      </c>
      <c r="C260">
        <v>0.48299999999999998</v>
      </c>
      <c r="D260">
        <v>60</v>
      </c>
      <c r="F260">
        <v>329</v>
      </c>
      <c r="G260">
        <v>0.46799999999999997</v>
      </c>
      <c r="H260">
        <v>703</v>
      </c>
    </row>
    <row r="261" spans="1:8" x14ac:dyDescent="0.25">
      <c r="A261" t="s">
        <v>77</v>
      </c>
      <c r="B261" t="s">
        <v>0</v>
      </c>
      <c r="C261" t="s">
        <v>0</v>
      </c>
      <c r="D261" t="s">
        <v>0</v>
      </c>
      <c r="F261">
        <v>43</v>
      </c>
      <c r="G261">
        <v>1.9E-2</v>
      </c>
    </row>
    <row r="262" spans="1:8" x14ac:dyDescent="0.25">
      <c r="A262" t="s">
        <v>47</v>
      </c>
      <c r="B262">
        <v>2</v>
      </c>
      <c r="C262">
        <v>6.9999999999999993E-3</v>
      </c>
      <c r="D262">
        <v>177</v>
      </c>
      <c r="F262">
        <v>19</v>
      </c>
      <c r="G262">
        <v>8.0000000000000002E-3</v>
      </c>
      <c r="H262">
        <v>1419</v>
      </c>
    </row>
    <row r="263" spans="1:8" x14ac:dyDescent="0.25">
      <c r="A263" t="s">
        <v>48</v>
      </c>
      <c r="B263">
        <v>4</v>
      </c>
      <c r="C263">
        <v>1.3999999999999999E-2</v>
      </c>
      <c r="D263" t="s">
        <v>0</v>
      </c>
      <c r="F263">
        <v>54</v>
      </c>
      <c r="G263">
        <v>2.2000000000000002E-2</v>
      </c>
    </row>
    <row r="264" spans="1:8" x14ac:dyDescent="0.25">
      <c r="A264" t="s">
        <v>49</v>
      </c>
      <c r="B264">
        <v>20</v>
      </c>
      <c r="C264">
        <v>6.9000000000000006E-2</v>
      </c>
      <c r="D264" t="s">
        <v>0</v>
      </c>
      <c r="F264">
        <v>186</v>
      </c>
      <c r="G264">
        <v>7.4999999999999997E-2</v>
      </c>
    </row>
    <row r="265" spans="1:8" x14ac:dyDescent="0.25">
      <c r="A265" t="s">
        <v>50</v>
      </c>
      <c r="B265">
        <v>60</v>
      </c>
      <c r="C265">
        <v>0.20600000000000002</v>
      </c>
      <c r="D265" t="s">
        <v>0</v>
      </c>
      <c r="F265">
        <v>450</v>
      </c>
      <c r="G265">
        <v>0.182</v>
      </c>
      <c r="H265">
        <v>2281</v>
      </c>
    </row>
    <row r="266" spans="1:8" x14ac:dyDescent="0.25">
      <c r="A266" t="s">
        <v>51</v>
      </c>
      <c r="B266">
        <v>77</v>
      </c>
      <c r="C266">
        <v>0.26500000000000001</v>
      </c>
      <c r="D266" t="s">
        <v>0</v>
      </c>
      <c r="F266">
        <v>551</v>
      </c>
      <c r="G266">
        <v>0.223</v>
      </c>
    </row>
    <row r="267" spans="1:8" x14ac:dyDescent="0.25">
      <c r="A267" t="s">
        <v>52</v>
      </c>
      <c r="B267">
        <v>14</v>
      </c>
      <c r="C267">
        <v>4.8000000000000001E-2</v>
      </c>
      <c r="D267" t="s">
        <v>0</v>
      </c>
      <c r="F267">
        <v>159</v>
      </c>
      <c r="G267">
        <v>6.4000000000000001E-2</v>
      </c>
    </row>
    <row r="268" spans="1:8" x14ac:dyDescent="0.25">
      <c r="A268" t="s">
        <v>53</v>
      </c>
      <c r="B268">
        <v>114</v>
      </c>
      <c r="C268">
        <v>0.39200000000000002</v>
      </c>
      <c r="D268">
        <v>291</v>
      </c>
      <c r="F268">
        <v>1048</v>
      </c>
      <c r="G268">
        <v>0.42499999999999999</v>
      </c>
      <c r="H268">
        <v>2467</v>
      </c>
    </row>
    <row r="269" spans="1:8" x14ac:dyDescent="0.25">
      <c r="A269" t="s">
        <v>78</v>
      </c>
      <c r="B269" t="s">
        <v>0</v>
      </c>
      <c r="C269" t="s">
        <v>0</v>
      </c>
      <c r="D269" t="s">
        <v>0</v>
      </c>
      <c r="F269">
        <v>339</v>
      </c>
      <c r="G269">
        <v>8.4000000000000005E-2</v>
      </c>
    </row>
    <row r="270" spans="1:8" x14ac:dyDescent="0.25">
      <c r="A270" t="s">
        <v>205</v>
      </c>
      <c r="B270">
        <v>3</v>
      </c>
      <c r="C270">
        <v>1.1000000000000001E-2</v>
      </c>
      <c r="D270">
        <v>105</v>
      </c>
      <c r="F270">
        <v>19</v>
      </c>
      <c r="G270">
        <v>6.9999999999999993E-3</v>
      </c>
      <c r="H270">
        <v>841</v>
      </c>
    </row>
    <row r="271" spans="1:8" x14ac:dyDescent="0.25">
      <c r="A271" t="s">
        <v>48</v>
      </c>
      <c r="B271">
        <v>2</v>
      </c>
      <c r="C271">
        <v>6.9999999999999993E-3</v>
      </c>
      <c r="D271" t="s">
        <v>0</v>
      </c>
      <c r="F271">
        <v>21</v>
      </c>
      <c r="G271">
        <v>6.9999999999999993E-3</v>
      </c>
    </row>
    <row r="272" spans="1:8" x14ac:dyDescent="0.25">
      <c r="A272" t="s">
        <v>49</v>
      </c>
      <c r="B272">
        <v>7</v>
      </c>
      <c r="C272">
        <v>2.5000000000000001E-2</v>
      </c>
      <c r="D272" t="s">
        <v>0</v>
      </c>
      <c r="F272">
        <v>91</v>
      </c>
      <c r="G272">
        <v>3.2000000000000001E-2</v>
      </c>
    </row>
    <row r="273" spans="1:8" x14ac:dyDescent="0.25">
      <c r="A273" t="s">
        <v>50</v>
      </c>
      <c r="B273">
        <v>28</v>
      </c>
      <c r="C273">
        <v>0.1</v>
      </c>
      <c r="D273" t="s">
        <v>0</v>
      </c>
      <c r="F273">
        <v>242</v>
      </c>
      <c r="G273">
        <v>8.5999999999999993E-2</v>
      </c>
    </row>
    <row r="274" spans="1:8" x14ac:dyDescent="0.25">
      <c r="A274" t="s">
        <v>51</v>
      </c>
      <c r="B274">
        <v>49</v>
      </c>
      <c r="C274">
        <v>0.17399999999999999</v>
      </c>
      <c r="D274" t="s">
        <v>0</v>
      </c>
      <c r="F274">
        <v>369</v>
      </c>
      <c r="G274">
        <v>0.13100000000000001</v>
      </c>
      <c r="H274">
        <v>4054</v>
      </c>
    </row>
    <row r="275" spans="1:8" x14ac:dyDescent="0.25">
      <c r="A275" t="s">
        <v>206</v>
      </c>
      <c r="B275">
        <v>16</v>
      </c>
      <c r="C275">
        <v>5.7000000000000002E-2</v>
      </c>
      <c r="D275" t="s">
        <v>0</v>
      </c>
      <c r="F275">
        <v>99</v>
      </c>
      <c r="G275">
        <v>3.5000000000000003E-2</v>
      </c>
    </row>
    <row r="276" spans="1:8" x14ac:dyDescent="0.25">
      <c r="A276" t="s">
        <v>53</v>
      </c>
      <c r="B276">
        <v>176</v>
      </c>
      <c r="C276">
        <v>0.626</v>
      </c>
      <c r="D276">
        <v>281</v>
      </c>
      <c r="F276">
        <v>1979</v>
      </c>
      <c r="G276">
        <v>0.70200000000000007</v>
      </c>
      <c r="H276">
        <v>2820</v>
      </c>
    </row>
    <row r="277" spans="1:8" x14ac:dyDescent="0.25">
      <c r="A277" t="s">
        <v>211</v>
      </c>
      <c r="B277" t="s">
        <v>0</v>
      </c>
      <c r="C277" t="s">
        <v>0</v>
      </c>
      <c r="D277" t="s">
        <v>0</v>
      </c>
      <c r="F277">
        <v>153</v>
      </c>
      <c r="G277">
        <v>3.7999999999999999E-2</v>
      </c>
    </row>
    <row r="278" spans="1:8" x14ac:dyDescent="0.25">
      <c r="A278" t="s">
        <v>205</v>
      </c>
      <c r="B278">
        <v>1</v>
      </c>
      <c r="C278">
        <v>3.0000000000000001E-3</v>
      </c>
      <c r="D278">
        <v>155</v>
      </c>
      <c r="F278">
        <v>20</v>
      </c>
      <c r="G278">
        <v>5.0000000000000001E-3</v>
      </c>
      <c r="H278">
        <v>1161</v>
      </c>
    </row>
    <row r="279" spans="1:8" x14ac:dyDescent="0.25">
      <c r="A279" t="s">
        <v>48</v>
      </c>
      <c r="B279">
        <v>5</v>
      </c>
      <c r="C279">
        <v>1.3000000000000001E-2</v>
      </c>
      <c r="D279" t="s">
        <v>0</v>
      </c>
      <c r="F279">
        <v>42</v>
      </c>
      <c r="G279">
        <v>1.2E-2</v>
      </c>
    </row>
    <row r="280" spans="1:8" x14ac:dyDescent="0.25">
      <c r="A280" t="s">
        <v>49</v>
      </c>
      <c r="B280">
        <v>13</v>
      </c>
      <c r="C280">
        <v>3.3000000000000002E-2</v>
      </c>
      <c r="D280" t="s">
        <v>0</v>
      </c>
      <c r="F280">
        <v>141</v>
      </c>
      <c r="G280">
        <v>3.9E-2</v>
      </c>
    </row>
    <row r="281" spans="1:8" x14ac:dyDescent="0.25">
      <c r="A281" t="s">
        <v>50</v>
      </c>
      <c r="B281">
        <v>38</v>
      </c>
      <c r="C281">
        <v>9.5000000000000001E-2</v>
      </c>
      <c r="D281" t="s">
        <v>0</v>
      </c>
      <c r="F281">
        <v>354</v>
      </c>
      <c r="G281">
        <v>9.6999999999999989E-2</v>
      </c>
    </row>
    <row r="282" spans="1:8" x14ac:dyDescent="0.25">
      <c r="A282" t="s">
        <v>51</v>
      </c>
      <c r="B282">
        <v>78</v>
      </c>
      <c r="C282">
        <v>0.19500000000000001</v>
      </c>
      <c r="D282" t="s">
        <v>0</v>
      </c>
      <c r="F282">
        <v>487</v>
      </c>
      <c r="G282">
        <v>0.13400000000000001</v>
      </c>
      <c r="H282">
        <v>4053</v>
      </c>
    </row>
    <row r="283" spans="1:8" x14ac:dyDescent="0.25">
      <c r="A283" t="s">
        <v>206</v>
      </c>
      <c r="B283">
        <v>20</v>
      </c>
      <c r="C283">
        <v>0.05</v>
      </c>
      <c r="D283" t="s">
        <v>0</v>
      </c>
      <c r="F283">
        <v>117</v>
      </c>
      <c r="G283">
        <v>3.2000000000000001E-2</v>
      </c>
    </row>
    <row r="284" spans="1:8" x14ac:dyDescent="0.25">
      <c r="A284" t="s">
        <v>53</v>
      </c>
      <c r="B284">
        <v>245</v>
      </c>
      <c r="C284">
        <v>0.61299999999999999</v>
      </c>
      <c r="D284">
        <v>400</v>
      </c>
      <c r="F284">
        <v>2483</v>
      </c>
      <c r="G284">
        <v>0.68099999999999994</v>
      </c>
      <c r="H284">
        <v>3644</v>
      </c>
    </row>
    <row r="285" spans="1:8" x14ac:dyDescent="0.25">
      <c r="A285" t="s">
        <v>191</v>
      </c>
      <c r="B285" t="s">
        <v>0</v>
      </c>
      <c r="C285" t="s">
        <v>0</v>
      </c>
      <c r="D285" t="s">
        <v>0</v>
      </c>
      <c r="F285">
        <v>409</v>
      </c>
      <c r="G285">
        <v>0.1</v>
      </c>
      <c r="H285">
        <v>4082</v>
      </c>
    </row>
    <row r="286" spans="1:8" x14ac:dyDescent="0.25">
      <c r="A286" t="s">
        <v>79</v>
      </c>
      <c r="B286" t="s">
        <v>0</v>
      </c>
      <c r="C286" t="s">
        <v>0</v>
      </c>
      <c r="D286" t="s">
        <v>0</v>
      </c>
      <c r="F286">
        <v>678</v>
      </c>
      <c r="G286">
        <v>0.16600000000000001</v>
      </c>
    </row>
    <row r="287" spans="1:8" x14ac:dyDescent="0.25">
      <c r="A287" t="s">
        <v>47</v>
      </c>
      <c r="B287">
        <v>20</v>
      </c>
      <c r="C287">
        <v>4.0999999999999995E-2</v>
      </c>
      <c r="D287">
        <v>371</v>
      </c>
      <c r="F287">
        <v>309</v>
      </c>
      <c r="G287">
        <v>7.5999999999999998E-2</v>
      </c>
      <c r="H287">
        <v>3172</v>
      </c>
    </row>
    <row r="288" spans="1:8" x14ac:dyDescent="0.25">
      <c r="A288" t="s">
        <v>48</v>
      </c>
      <c r="B288">
        <v>32</v>
      </c>
      <c r="C288">
        <v>6.6000000000000003E-2</v>
      </c>
      <c r="D288" t="s">
        <v>0</v>
      </c>
      <c r="F288">
        <v>410</v>
      </c>
      <c r="G288">
        <v>0.1</v>
      </c>
    </row>
    <row r="289" spans="1:8" x14ac:dyDescent="0.25">
      <c r="A289" t="s">
        <v>49</v>
      </c>
      <c r="B289">
        <v>58</v>
      </c>
      <c r="C289">
        <v>0.12</v>
      </c>
      <c r="D289" t="s">
        <v>0</v>
      </c>
      <c r="F289">
        <v>479</v>
      </c>
      <c r="G289">
        <v>0.11699999999999999</v>
      </c>
    </row>
    <row r="290" spans="1:8" x14ac:dyDescent="0.25">
      <c r="A290" t="s">
        <v>50</v>
      </c>
      <c r="B290">
        <v>80</v>
      </c>
      <c r="C290">
        <v>0.16500000000000001</v>
      </c>
      <c r="D290" t="s">
        <v>0</v>
      </c>
      <c r="F290">
        <v>625</v>
      </c>
      <c r="G290">
        <v>0.153</v>
      </c>
    </row>
    <row r="291" spans="1:8" x14ac:dyDescent="0.25">
      <c r="A291" t="s">
        <v>51</v>
      </c>
      <c r="B291">
        <v>86</v>
      </c>
      <c r="C291">
        <v>0.17699999999999999</v>
      </c>
      <c r="D291" t="s">
        <v>0</v>
      </c>
      <c r="F291">
        <v>618</v>
      </c>
      <c r="G291">
        <v>0.151</v>
      </c>
      <c r="H291">
        <v>4096</v>
      </c>
    </row>
    <row r="292" spans="1:8" x14ac:dyDescent="0.25">
      <c r="A292" t="s">
        <v>52</v>
      </c>
      <c r="B292">
        <v>95</v>
      </c>
      <c r="C292">
        <v>0.19600000000000001</v>
      </c>
      <c r="D292" t="s">
        <v>0</v>
      </c>
      <c r="F292">
        <v>731</v>
      </c>
      <c r="G292">
        <v>0.17899999999999999</v>
      </c>
    </row>
    <row r="293" spans="1:8" x14ac:dyDescent="0.25">
      <c r="A293" t="s">
        <v>53</v>
      </c>
      <c r="B293">
        <v>114</v>
      </c>
      <c r="C293">
        <v>0.23499999999999999</v>
      </c>
      <c r="D293">
        <v>485</v>
      </c>
      <c r="F293">
        <v>914</v>
      </c>
      <c r="G293">
        <v>0.22399999999999998</v>
      </c>
      <c r="H293">
        <v>4086</v>
      </c>
    </row>
    <row r="294" spans="1:8" x14ac:dyDescent="0.25">
      <c r="A294" t="s">
        <v>80</v>
      </c>
      <c r="B294" t="s">
        <v>0</v>
      </c>
      <c r="C294" t="s">
        <v>0</v>
      </c>
      <c r="D294" t="s">
        <v>0</v>
      </c>
      <c r="F294">
        <v>453</v>
      </c>
      <c r="G294">
        <v>0.111</v>
      </c>
    </row>
    <row r="295" spans="1:8" x14ac:dyDescent="0.25">
      <c r="A295" t="s">
        <v>47</v>
      </c>
      <c r="B295">
        <v>15</v>
      </c>
      <c r="C295">
        <v>3.1E-2</v>
      </c>
      <c r="D295">
        <v>180</v>
      </c>
      <c r="F295">
        <v>171</v>
      </c>
      <c r="G295">
        <v>4.2000000000000003E-2</v>
      </c>
      <c r="H295">
        <v>1599</v>
      </c>
    </row>
    <row r="296" spans="1:8" x14ac:dyDescent="0.25">
      <c r="A296" t="s">
        <v>48</v>
      </c>
      <c r="B296">
        <v>26</v>
      </c>
      <c r="C296">
        <v>5.2999999999999999E-2</v>
      </c>
      <c r="D296" t="s">
        <v>0</v>
      </c>
      <c r="F296">
        <v>244</v>
      </c>
      <c r="G296">
        <v>0.06</v>
      </c>
    </row>
    <row r="297" spans="1:8" x14ac:dyDescent="0.25">
      <c r="A297" t="s">
        <v>49</v>
      </c>
      <c r="B297">
        <v>31</v>
      </c>
      <c r="C297">
        <v>6.4000000000000001E-2</v>
      </c>
      <c r="D297" t="s">
        <v>0</v>
      </c>
      <c r="F297">
        <v>365</v>
      </c>
      <c r="G297">
        <v>0.09</v>
      </c>
    </row>
    <row r="298" spans="1:8" x14ac:dyDescent="0.25">
      <c r="A298" t="s">
        <v>50</v>
      </c>
      <c r="B298">
        <v>60</v>
      </c>
      <c r="C298">
        <v>0.12300000000000001</v>
      </c>
      <c r="D298" t="s">
        <v>0</v>
      </c>
      <c r="F298">
        <v>453</v>
      </c>
      <c r="G298">
        <v>0.111</v>
      </c>
    </row>
    <row r="299" spans="1:8" x14ac:dyDescent="0.25">
      <c r="A299" t="s">
        <v>51</v>
      </c>
      <c r="B299">
        <v>33</v>
      </c>
      <c r="C299">
        <v>6.8000000000000005E-2</v>
      </c>
      <c r="D299" t="s">
        <v>0</v>
      </c>
      <c r="F299">
        <v>249</v>
      </c>
      <c r="G299">
        <v>6.0999999999999999E-2</v>
      </c>
      <c r="H299">
        <v>4095</v>
      </c>
    </row>
    <row r="300" spans="1:8" x14ac:dyDescent="0.25">
      <c r="A300" t="s">
        <v>52</v>
      </c>
      <c r="B300">
        <v>15</v>
      </c>
      <c r="C300">
        <v>3.1E-2</v>
      </c>
      <c r="D300" t="s">
        <v>0</v>
      </c>
      <c r="F300">
        <v>117</v>
      </c>
      <c r="G300">
        <v>2.8999999999999998E-2</v>
      </c>
    </row>
    <row r="301" spans="1:8" x14ac:dyDescent="0.25">
      <c r="A301" t="s">
        <v>53</v>
      </c>
      <c r="B301">
        <v>306</v>
      </c>
      <c r="C301">
        <v>0.63</v>
      </c>
      <c r="D301">
        <v>486</v>
      </c>
      <c r="F301">
        <v>2479</v>
      </c>
      <c r="G301">
        <v>0.60799999999999998</v>
      </c>
      <c r="H301">
        <v>4078</v>
      </c>
    </row>
    <row r="302" spans="1:8" x14ac:dyDescent="0.25">
      <c r="A302" t="s">
        <v>192</v>
      </c>
      <c r="B302" t="s">
        <v>0</v>
      </c>
      <c r="C302" t="s">
        <v>0</v>
      </c>
      <c r="D302" t="s">
        <v>0</v>
      </c>
      <c r="F302">
        <v>566</v>
      </c>
      <c r="G302">
        <v>0.13800000000000001</v>
      </c>
    </row>
    <row r="303" spans="1:8" x14ac:dyDescent="0.25">
      <c r="A303" t="s">
        <v>81</v>
      </c>
      <c r="B303" t="s">
        <v>0</v>
      </c>
      <c r="C303" t="s">
        <v>0</v>
      </c>
      <c r="D303" t="s">
        <v>0</v>
      </c>
      <c r="F303">
        <v>905</v>
      </c>
      <c r="G303">
        <v>0.221</v>
      </c>
    </row>
    <row r="304" spans="1:8" x14ac:dyDescent="0.25">
      <c r="A304" t="s">
        <v>47</v>
      </c>
      <c r="B304">
        <v>56</v>
      </c>
      <c r="C304">
        <v>0.114</v>
      </c>
      <c r="D304">
        <v>487</v>
      </c>
      <c r="F304">
        <v>422</v>
      </c>
      <c r="G304">
        <v>0.10199999999999999</v>
      </c>
      <c r="H304">
        <v>4102</v>
      </c>
    </row>
    <row r="305" spans="1:8" x14ac:dyDescent="0.25">
      <c r="A305" t="s">
        <v>48</v>
      </c>
      <c r="B305">
        <v>98</v>
      </c>
      <c r="C305">
        <v>0.2</v>
      </c>
      <c r="D305" t="s">
        <v>0</v>
      </c>
      <c r="F305">
        <v>820</v>
      </c>
      <c r="G305">
        <v>0.19899999999999998</v>
      </c>
    </row>
    <row r="306" spans="1:8" x14ac:dyDescent="0.25">
      <c r="A306" t="s">
        <v>49</v>
      </c>
      <c r="B306">
        <v>152</v>
      </c>
      <c r="C306">
        <v>0.31</v>
      </c>
      <c r="D306" t="s">
        <v>0</v>
      </c>
      <c r="F306">
        <v>1205</v>
      </c>
      <c r="G306">
        <v>0.29299999999999998</v>
      </c>
    </row>
    <row r="307" spans="1:8" x14ac:dyDescent="0.25">
      <c r="A307" t="s">
        <v>50</v>
      </c>
      <c r="B307">
        <v>136</v>
      </c>
      <c r="C307">
        <v>0.27699999999999997</v>
      </c>
      <c r="D307" t="s">
        <v>0</v>
      </c>
      <c r="F307">
        <v>1151</v>
      </c>
      <c r="G307">
        <v>0.28000000000000003</v>
      </c>
      <c r="H307">
        <v>4087</v>
      </c>
    </row>
    <row r="308" spans="1:8" x14ac:dyDescent="0.25">
      <c r="A308" t="s">
        <v>51</v>
      </c>
      <c r="B308">
        <v>43</v>
      </c>
      <c r="C308">
        <v>8.8000000000000009E-2</v>
      </c>
      <c r="D308" t="s">
        <v>0</v>
      </c>
      <c r="F308">
        <v>429</v>
      </c>
      <c r="G308">
        <v>0.10400000000000001</v>
      </c>
    </row>
    <row r="309" spans="1:8" x14ac:dyDescent="0.25">
      <c r="A309" t="s">
        <v>52</v>
      </c>
      <c r="B309">
        <v>2</v>
      </c>
      <c r="C309">
        <v>4.0000000000000001E-3</v>
      </c>
      <c r="D309" t="s">
        <v>0</v>
      </c>
      <c r="F309">
        <v>75</v>
      </c>
      <c r="G309">
        <v>1.8000000000000002E-2</v>
      </c>
      <c r="H309">
        <v>3559</v>
      </c>
    </row>
    <row r="310" spans="1:8" x14ac:dyDescent="0.25">
      <c r="A310" t="s">
        <v>53</v>
      </c>
      <c r="B310">
        <v>4</v>
      </c>
      <c r="C310">
        <v>8.0000000000000002E-3</v>
      </c>
      <c r="D310">
        <v>491</v>
      </c>
      <c r="F310">
        <v>16</v>
      </c>
      <c r="G310">
        <v>4.0000000000000001E-3</v>
      </c>
      <c r="H310">
        <v>4118</v>
      </c>
    </row>
    <row r="311" spans="1:8" x14ac:dyDescent="0.25">
      <c r="A311" t="s">
        <v>82</v>
      </c>
      <c r="B311" t="s">
        <v>0</v>
      </c>
      <c r="C311" t="s">
        <v>0</v>
      </c>
      <c r="D311" t="s">
        <v>0</v>
      </c>
      <c r="F311">
        <v>630</v>
      </c>
      <c r="G311">
        <v>0.154</v>
      </c>
    </row>
    <row r="312" spans="1:8" x14ac:dyDescent="0.25">
      <c r="A312" t="s">
        <v>47</v>
      </c>
      <c r="B312">
        <v>33</v>
      </c>
      <c r="C312">
        <v>6.7000000000000004E-2</v>
      </c>
      <c r="D312">
        <v>481</v>
      </c>
      <c r="F312">
        <v>196</v>
      </c>
      <c r="G312">
        <v>4.8000000000000001E-2</v>
      </c>
      <c r="H312">
        <v>4038</v>
      </c>
    </row>
    <row r="313" spans="1:8" x14ac:dyDescent="0.25">
      <c r="A313" t="s">
        <v>48</v>
      </c>
      <c r="B313">
        <v>54</v>
      </c>
      <c r="C313">
        <v>0.11</v>
      </c>
      <c r="D313" t="s">
        <v>0</v>
      </c>
      <c r="F313">
        <v>407</v>
      </c>
      <c r="G313">
        <v>9.9000000000000005E-2</v>
      </c>
    </row>
    <row r="314" spans="1:8" x14ac:dyDescent="0.25">
      <c r="A314" t="s">
        <v>49</v>
      </c>
      <c r="B314">
        <v>113</v>
      </c>
      <c r="C314">
        <v>0.23100000000000001</v>
      </c>
      <c r="D314" t="s">
        <v>0</v>
      </c>
      <c r="F314">
        <v>887</v>
      </c>
      <c r="G314">
        <v>0.215</v>
      </c>
    </row>
    <row r="315" spans="1:8" x14ac:dyDescent="0.25">
      <c r="A315" t="s">
        <v>50</v>
      </c>
      <c r="B315">
        <v>155</v>
      </c>
      <c r="C315">
        <v>0.316</v>
      </c>
      <c r="D315" t="s">
        <v>0</v>
      </c>
      <c r="F315">
        <v>1296</v>
      </c>
      <c r="G315">
        <v>0.315</v>
      </c>
      <c r="H315">
        <v>4095</v>
      </c>
    </row>
    <row r="316" spans="1:8" x14ac:dyDescent="0.25">
      <c r="A316" t="s">
        <v>51</v>
      </c>
      <c r="B316">
        <v>107</v>
      </c>
      <c r="C316">
        <v>0.218</v>
      </c>
      <c r="D316" t="s">
        <v>0</v>
      </c>
      <c r="F316">
        <v>981</v>
      </c>
      <c r="G316">
        <v>0.23800000000000002</v>
      </c>
    </row>
    <row r="317" spans="1:8" x14ac:dyDescent="0.25">
      <c r="A317" t="s">
        <v>52</v>
      </c>
      <c r="B317">
        <v>19</v>
      </c>
      <c r="C317">
        <v>3.9E-2</v>
      </c>
      <c r="D317" t="s">
        <v>0</v>
      </c>
      <c r="F317">
        <v>271</v>
      </c>
      <c r="G317">
        <v>6.6000000000000003E-2</v>
      </c>
      <c r="H317">
        <v>3821</v>
      </c>
    </row>
    <row r="318" spans="1:8" x14ac:dyDescent="0.25">
      <c r="A318" t="s">
        <v>53</v>
      </c>
      <c r="B318">
        <v>9</v>
      </c>
      <c r="C318">
        <v>1.8000000000000002E-2</v>
      </c>
      <c r="D318">
        <v>490</v>
      </c>
      <c r="F318">
        <v>81</v>
      </c>
      <c r="G318">
        <v>0.02</v>
      </c>
      <c r="H318">
        <v>4119</v>
      </c>
    </row>
    <row r="319" spans="1:8" x14ac:dyDescent="0.25">
      <c r="A319" t="s">
        <v>83</v>
      </c>
      <c r="B319" t="s">
        <v>0</v>
      </c>
      <c r="C319" t="s">
        <v>0</v>
      </c>
      <c r="D319" t="s">
        <v>0</v>
      </c>
      <c r="F319">
        <v>606</v>
      </c>
      <c r="G319">
        <v>0.14800000000000002</v>
      </c>
    </row>
    <row r="320" spans="1:8" x14ac:dyDescent="0.25">
      <c r="A320" t="s">
        <v>47</v>
      </c>
      <c r="B320">
        <v>40</v>
      </c>
      <c r="C320">
        <v>8.199999999999999E-2</v>
      </c>
      <c r="D320">
        <v>447</v>
      </c>
      <c r="F320">
        <v>247</v>
      </c>
      <c r="G320">
        <v>0.06</v>
      </c>
      <c r="H320">
        <v>3832</v>
      </c>
    </row>
    <row r="321" spans="1:8" x14ac:dyDescent="0.25">
      <c r="A321" t="s">
        <v>48</v>
      </c>
      <c r="B321">
        <v>65</v>
      </c>
      <c r="C321">
        <v>0.13300000000000001</v>
      </c>
      <c r="D321" t="s">
        <v>0</v>
      </c>
      <c r="F321">
        <v>520</v>
      </c>
      <c r="G321">
        <v>0.127</v>
      </c>
    </row>
    <row r="322" spans="1:8" x14ac:dyDescent="0.25">
      <c r="A322" t="s">
        <v>49</v>
      </c>
      <c r="B322">
        <v>124</v>
      </c>
      <c r="C322">
        <v>0.254</v>
      </c>
      <c r="D322" t="s">
        <v>0</v>
      </c>
      <c r="F322">
        <v>953</v>
      </c>
      <c r="G322">
        <v>0.23199999999999998</v>
      </c>
    </row>
    <row r="323" spans="1:8" x14ac:dyDescent="0.25">
      <c r="A323" t="s">
        <v>50</v>
      </c>
      <c r="B323">
        <v>124</v>
      </c>
      <c r="C323">
        <v>0.254</v>
      </c>
      <c r="D323" t="s">
        <v>0</v>
      </c>
      <c r="F323">
        <v>1097</v>
      </c>
      <c r="G323">
        <v>0.26700000000000002</v>
      </c>
      <c r="H323">
        <v>4098</v>
      </c>
    </row>
    <row r="324" spans="1:8" x14ac:dyDescent="0.25">
      <c r="A324" t="s">
        <v>51</v>
      </c>
      <c r="B324">
        <v>77</v>
      </c>
      <c r="C324">
        <v>0.157</v>
      </c>
      <c r="D324" t="s">
        <v>0</v>
      </c>
      <c r="F324">
        <v>769</v>
      </c>
      <c r="G324">
        <v>0.187</v>
      </c>
    </row>
    <row r="325" spans="1:8" x14ac:dyDescent="0.25">
      <c r="A325" t="s">
        <v>52</v>
      </c>
      <c r="B325">
        <v>17</v>
      </c>
      <c r="C325">
        <v>3.5000000000000003E-2</v>
      </c>
      <c r="D325" t="s">
        <v>0</v>
      </c>
      <c r="F325">
        <v>246</v>
      </c>
      <c r="G325">
        <v>0.06</v>
      </c>
    </row>
    <row r="326" spans="1:8" x14ac:dyDescent="0.25">
      <c r="A326" t="s">
        <v>53</v>
      </c>
      <c r="B326">
        <v>42</v>
      </c>
      <c r="C326">
        <v>8.5999999999999993E-2</v>
      </c>
      <c r="D326">
        <v>489</v>
      </c>
      <c r="F326">
        <v>278</v>
      </c>
      <c r="G326">
        <v>6.8000000000000005E-2</v>
      </c>
      <c r="H326">
        <v>4110</v>
      </c>
    </row>
    <row r="327" spans="1:8" x14ac:dyDescent="0.25">
      <c r="A327" t="s">
        <v>84</v>
      </c>
      <c r="B327" t="s">
        <v>0</v>
      </c>
      <c r="C327" t="s">
        <v>0</v>
      </c>
      <c r="D327" t="s">
        <v>0</v>
      </c>
      <c r="F327">
        <v>46</v>
      </c>
      <c r="G327">
        <v>1.1000000000000001E-2</v>
      </c>
    </row>
    <row r="328" spans="1:8" x14ac:dyDescent="0.25">
      <c r="A328" t="s">
        <v>47</v>
      </c>
      <c r="B328">
        <v>89</v>
      </c>
      <c r="C328">
        <v>0.18100000000000002</v>
      </c>
      <c r="D328">
        <v>347</v>
      </c>
      <c r="F328">
        <v>460</v>
      </c>
      <c r="G328">
        <v>0.11199999999999999</v>
      </c>
      <c r="H328">
        <v>3121</v>
      </c>
    </row>
    <row r="329" spans="1:8" x14ac:dyDescent="0.25">
      <c r="A329" t="s">
        <v>48</v>
      </c>
      <c r="B329">
        <v>115</v>
      </c>
      <c r="C329">
        <v>0.23399999999999999</v>
      </c>
      <c r="D329" t="s">
        <v>0</v>
      </c>
      <c r="F329">
        <v>576</v>
      </c>
      <c r="G329">
        <v>0.14000000000000001</v>
      </c>
    </row>
    <row r="330" spans="1:8" x14ac:dyDescent="0.25">
      <c r="A330" t="s">
        <v>49</v>
      </c>
      <c r="B330">
        <v>90</v>
      </c>
      <c r="C330">
        <v>0.183</v>
      </c>
      <c r="D330" t="s">
        <v>0</v>
      </c>
      <c r="F330">
        <v>652</v>
      </c>
      <c r="G330">
        <v>0.159</v>
      </c>
    </row>
    <row r="331" spans="1:8" x14ac:dyDescent="0.25">
      <c r="A331" t="s">
        <v>50</v>
      </c>
      <c r="B331">
        <v>33</v>
      </c>
      <c r="C331">
        <v>6.7000000000000004E-2</v>
      </c>
      <c r="D331" t="s">
        <v>0</v>
      </c>
      <c r="F331">
        <v>773</v>
      </c>
      <c r="G331">
        <v>0.188</v>
      </c>
    </row>
    <row r="332" spans="1:8" x14ac:dyDescent="0.25">
      <c r="A332" t="s">
        <v>51</v>
      </c>
      <c r="B332">
        <v>16</v>
      </c>
      <c r="C332">
        <v>3.3000000000000002E-2</v>
      </c>
      <c r="D332" t="s">
        <v>0</v>
      </c>
      <c r="F332">
        <v>507</v>
      </c>
      <c r="G332">
        <v>0.124</v>
      </c>
      <c r="H332">
        <v>4057</v>
      </c>
    </row>
    <row r="333" spans="1:8" x14ac:dyDescent="0.25">
      <c r="A333" t="s">
        <v>52</v>
      </c>
      <c r="B333">
        <v>4</v>
      </c>
      <c r="C333">
        <v>8.0000000000000002E-3</v>
      </c>
      <c r="D333" t="s">
        <v>0</v>
      </c>
      <c r="F333">
        <v>153</v>
      </c>
      <c r="G333">
        <v>3.7000000000000005E-2</v>
      </c>
    </row>
    <row r="334" spans="1:8" x14ac:dyDescent="0.25">
      <c r="A334" t="s">
        <v>53</v>
      </c>
      <c r="B334">
        <v>144</v>
      </c>
      <c r="C334">
        <v>0.29299999999999998</v>
      </c>
      <c r="D334">
        <v>491</v>
      </c>
      <c r="F334">
        <v>984</v>
      </c>
      <c r="G334">
        <v>0.24</v>
      </c>
      <c r="H334">
        <v>4105</v>
      </c>
    </row>
    <row r="335" spans="1:8" x14ac:dyDescent="0.25">
      <c r="A335" t="s">
        <v>85</v>
      </c>
      <c r="B335" t="s">
        <v>0</v>
      </c>
      <c r="C335" t="s">
        <v>0</v>
      </c>
      <c r="D335" t="s">
        <v>0</v>
      </c>
      <c r="F335">
        <v>177</v>
      </c>
      <c r="G335">
        <v>4.4000000000000004E-2</v>
      </c>
    </row>
    <row r="336" spans="1:8" x14ac:dyDescent="0.25">
      <c r="A336" t="s">
        <v>47</v>
      </c>
      <c r="B336">
        <v>38</v>
      </c>
      <c r="C336">
        <v>7.6999999999999999E-2</v>
      </c>
      <c r="D336">
        <v>382</v>
      </c>
      <c r="F336">
        <v>324</v>
      </c>
      <c r="G336">
        <v>7.9000000000000001E-2</v>
      </c>
      <c r="H336">
        <v>3250</v>
      </c>
    </row>
    <row r="337" spans="1:8" x14ac:dyDescent="0.25">
      <c r="A337" t="s">
        <v>48</v>
      </c>
      <c r="B337">
        <v>72</v>
      </c>
      <c r="C337">
        <v>0.14599999999999999</v>
      </c>
      <c r="D337" t="s">
        <v>0</v>
      </c>
      <c r="F337">
        <v>518</v>
      </c>
      <c r="G337">
        <v>0.126</v>
      </c>
    </row>
    <row r="338" spans="1:8" x14ac:dyDescent="0.25">
      <c r="A338" t="s">
        <v>49</v>
      </c>
      <c r="B338">
        <v>104</v>
      </c>
      <c r="C338">
        <v>0.21100000000000002</v>
      </c>
      <c r="D338" t="s">
        <v>0</v>
      </c>
      <c r="F338">
        <v>725</v>
      </c>
      <c r="G338">
        <v>0.17600000000000002</v>
      </c>
    </row>
    <row r="339" spans="1:8" x14ac:dyDescent="0.25">
      <c r="A339" t="s">
        <v>50</v>
      </c>
      <c r="B339">
        <v>88</v>
      </c>
      <c r="C339">
        <v>0.17899999999999999</v>
      </c>
      <c r="D339" t="s">
        <v>0</v>
      </c>
      <c r="F339">
        <v>904</v>
      </c>
      <c r="G339">
        <v>0.22</v>
      </c>
    </row>
    <row r="340" spans="1:8" x14ac:dyDescent="0.25">
      <c r="A340" t="s">
        <v>51</v>
      </c>
      <c r="B340">
        <v>68</v>
      </c>
      <c r="C340">
        <v>0.13800000000000001</v>
      </c>
      <c r="D340" t="s">
        <v>0</v>
      </c>
      <c r="F340">
        <v>642</v>
      </c>
      <c r="G340">
        <v>0.156</v>
      </c>
      <c r="H340">
        <v>4059</v>
      </c>
    </row>
    <row r="341" spans="1:8" x14ac:dyDescent="0.25">
      <c r="A341" t="s">
        <v>52</v>
      </c>
      <c r="B341">
        <v>12</v>
      </c>
      <c r="C341">
        <v>2.4E-2</v>
      </c>
      <c r="D341" t="s">
        <v>0</v>
      </c>
      <c r="F341">
        <v>137</v>
      </c>
      <c r="G341">
        <v>3.3000000000000002E-2</v>
      </c>
    </row>
    <row r="342" spans="1:8" x14ac:dyDescent="0.25">
      <c r="A342" t="s">
        <v>53</v>
      </c>
      <c r="B342">
        <v>110</v>
      </c>
      <c r="C342">
        <v>0.22399999999999998</v>
      </c>
      <c r="D342">
        <v>492</v>
      </c>
      <c r="F342">
        <v>861</v>
      </c>
      <c r="G342">
        <v>0.20899999999999999</v>
      </c>
      <c r="H342">
        <v>4111</v>
      </c>
    </row>
    <row r="343" spans="1:8" x14ac:dyDescent="0.25">
      <c r="A343" t="s">
        <v>193</v>
      </c>
      <c r="B343" t="s">
        <v>0</v>
      </c>
      <c r="C343" t="s">
        <v>0</v>
      </c>
      <c r="D343" t="s">
        <v>0</v>
      </c>
      <c r="F343">
        <v>111</v>
      </c>
      <c r="G343">
        <v>2.7000000000000003E-2</v>
      </c>
    </row>
    <row r="344" spans="1:8" x14ac:dyDescent="0.25">
      <c r="A344" t="s">
        <v>86</v>
      </c>
      <c r="B344" t="s">
        <v>0</v>
      </c>
      <c r="C344" t="s">
        <v>0</v>
      </c>
      <c r="D344" t="s">
        <v>0</v>
      </c>
      <c r="F344">
        <v>253</v>
      </c>
      <c r="G344">
        <v>6.2E-2</v>
      </c>
    </row>
    <row r="345" spans="1:8" x14ac:dyDescent="0.25">
      <c r="A345" t="s">
        <v>47</v>
      </c>
      <c r="B345">
        <v>2</v>
      </c>
      <c r="C345">
        <v>4.0000000000000001E-3</v>
      </c>
      <c r="D345">
        <v>456</v>
      </c>
      <c r="F345">
        <v>21</v>
      </c>
      <c r="G345">
        <v>5.0000000000000001E-3</v>
      </c>
      <c r="H345">
        <v>3883</v>
      </c>
    </row>
    <row r="346" spans="1:8" x14ac:dyDescent="0.25">
      <c r="A346" t="s">
        <v>48</v>
      </c>
      <c r="B346">
        <v>4</v>
      </c>
      <c r="C346">
        <v>8.0000000000000002E-3</v>
      </c>
      <c r="D346" t="s">
        <v>0</v>
      </c>
      <c r="F346">
        <v>28</v>
      </c>
      <c r="G346">
        <v>6.9999999999999993E-3</v>
      </c>
    </row>
    <row r="347" spans="1:8" x14ac:dyDescent="0.25">
      <c r="A347" t="s">
        <v>49</v>
      </c>
      <c r="B347">
        <v>9</v>
      </c>
      <c r="C347">
        <v>1.9E-2</v>
      </c>
      <c r="D347" t="s">
        <v>0</v>
      </c>
      <c r="F347">
        <v>84</v>
      </c>
      <c r="G347">
        <v>2.1000000000000001E-2</v>
      </c>
    </row>
    <row r="348" spans="1:8" x14ac:dyDescent="0.25">
      <c r="A348" t="s">
        <v>50</v>
      </c>
      <c r="B348">
        <v>36</v>
      </c>
      <c r="C348">
        <v>7.4999999999999997E-2</v>
      </c>
      <c r="D348" t="s">
        <v>0</v>
      </c>
      <c r="F348">
        <v>210</v>
      </c>
      <c r="G348">
        <v>5.2000000000000005E-2</v>
      </c>
      <c r="H348">
        <v>4064</v>
      </c>
    </row>
    <row r="349" spans="1:8" x14ac:dyDescent="0.25">
      <c r="A349" t="s">
        <v>51</v>
      </c>
      <c r="B349">
        <v>133</v>
      </c>
      <c r="C349">
        <v>0.27600000000000002</v>
      </c>
      <c r="D349" t="s">
        <v>0</v>
      </c>
      <c r="F349">
        <v>813</v>
      </c>
      <c r="G349">
        <v>0.2</v>
      </c>
    </row>
    <row r="350" spans="1:8" x14ac:dyDescent="0.25">
      <c r="A350" t="s">
        <v>52</v>
      </c>
      <c r="B350">
        <v>272</v>
      </c>
      <c r="C350">
        <v>0.56399999999999995</v>
      </c>
      <c r="D350" t="s">
        <v>0</v>
      </c>
      <c r="F350">
        <v>2727</v>
      </c>
      <c r="G350">
        <v>0.67</v>
      </c>
      <c r="H350">
        <v>3969</v>
      </c>
    </row>
    <row r="351" spans="1:8" x14ac:dyDescent="0.25">
      <c r="A351" t="s">
        <v>53</v>
      </c>
      <c r="B351">
        <v>26</v>
      </c>
      <c r="C351">
        <v>5.4000000000000006E-2</v>
      </c>
      <c r="D351">
        <v>482</v>
      </c>
      <c r="F351">
        <v>185</v>
      </c>
      <c r="G351">
        <v>4.4999999999999998E-2</v>
      </c>
      <c r="H351">
        <v>4068</v>
      </c>
    </row>
    <row r="352" spans="1:8" x14ac:dyDescent="0.25">
      <c r="A352" t="s">
        <v>87</v>
      </c>
      <c r="B352" t="s">
        <v>0</v>
      </c>
      <c r="C352" t="s">
        <v>0</v>
      </c>
      <c r="D352" t="s">
        <v>0</v>
      </c>
      <c r="F352">
        <v>105</v>
      </c>
      <c r="G352">
        <v>2.6000000000000002E-2</v>
      </c>
    </row>
    <row r="353" spans="1:8" x14ac:dyDescent="0.25">
      <c r="A353" t="s">
        <v>47</v>
      </c>
      <c r="B353">
        <v>12</v>
      </c>
      <c r="C353">
        <v>2.5000000000000001E-2</v>
      </c>
      <c r="D353">
        <v>478</v>
      </c>
      <c r="F353">
        <v>44</v>
      </c>
      <c r="G353">
        <v>1.1000000000000001E-2</v>
      </c>
      <c r="H353">
        <v>4036</v>
      </c>
    </row>
    <row r="354" spans="1:8" x14ac:dyDescent="0.25">
      <c r="A354" t="s">
        <v>48</v>
      </c>
      <c r="B354">
        <v>17</v>
      </c>
      <c r="C354">
        <v>3.5000000000000003E-2</v>
      </c>
      <c r="D354" t="s">
        <v>0</v>
      </c>
      <c r="F354">
        <v>53</v>
      </c>
      <c r="G354">
        <v>1.3000000000000001E-2</v>
      </c>
    </row>
    <row r="355" spans="1:8" x14ac:dyDescent="0.25">
      <c r="A355" t="s">
        <v>49</v>
      </c>
      <c r="B355">
        <v>34</v>
      </c>
      <c r="C355">
        <v>7.0999999999999994E-2</v>
      </c>
      <c r="D355" t="s">
        <v>0</v>
      </c>
      <c r="F355">
        <v>151</v>
      </c>
      <c r="G355">
        <v>3.7000000000000005E-2</v>
      </c>
    </row>
    <row r="356" spans="1:8" x14ac:dyDescent="0.25">
      <c r="A356" t="s">
        <v>50</v>
      </c>
      <c r="B356">
        <v>79</v>
      </c>
      <c r="C356">
        <v>0.16399999999999998</v>
      </c>
      <c r="D356" t="s">
        <v>0</v>
      </c>
      <c r="F356">
        <v>509</v>
      </c>
      <c r="G356">
        <v>0.125</v>
      </c>
      <c r="H356">
        <v>4055</v>
      </c>
    </row>
    <row r="357" spans="1:8" x14ac:dyDescent="0.25">
      <c r="A357" t="s">
        <v>51</v>
      </c>
      <c r="B357">
        <v>168</v>
      </c>
      <c r="C357">
        <v>0.34899999999999998</v>
      </c>
      <c r="D357" t="s">
        <v>0</v>
      </c>
      <c r="F357">
        <v>1358</v>
      </c>
      <c r="G357">
        <v>0.33399999999999996</v>
      </c>
    </row>
    <row r="358" spans="1:8" x14ac:dyDescent="0.25">
      <c r="A358" t="s">
        <v>52</v>
      </c>
      <c r="B358">
        <v>168</v>
      </c>
      <c r="C358">
        <v>0.34899999999999998</v>
      </c>
      <c r="D358" t="s">
        <v>0</v>
      </c>
      <c r="F358">
        <v>1921</v>
      </c>
      <c r="G358">
        <v>0.47200000000000003</v>
      </c>
      <c r="H358">
        <v>4062</v>
      </c>
    </row>
    <row r="359" spans="1:8" x14ac:dyDescent="0.25">
      <c r="A359" t="s">
        <v>53</v>
      </c>
      <c r="B359">
        <v>3</v>
      </c>
      <c r="C359">
        <v>6.0000000000000001E-3</v>
      </c>
      <c r="D359">
        <v>481</v>
      </c>
      <c r="F359">
        <v>31</v>
      </c>
      <c r="G359">
        <v>8.0000000000000002E-3</v>
      </c>
      <c r="H359">
        <v>4067</v>
      </c>
    </row>
    <row r="360" spans="1:8" x14ac:dyDescent="0.25">
      <c r="A360" t="s">
        <v>88</v>
      </c>
      <c r="B360" t="s">
        <v>0</v>
      </c>
      <c r="C360" t="s">
        <v>0</v>
      </c>
      <c r="D360" t="s">
        <v>0</v>
      </c>
      <c r="F360">
        <v>311</v>
      </c>
      <c r="G360">
        <v>7.5999999999999998E-2</v>
      </c>
    </row>
    <row r="361" spans="1:8" x14ac:dyDescent="0.25">
      <c r="A361" t="s">
        <v>47</v>
      </c>
      <c r="B361">
        <v>18</v>
      </c>
      <c r="C361">
        <v>3.7000000000000005E-2</v>
      </c>
      <c r="D361">
        <v>473</v>
      </c>
      <c r="F361">
        <v>71</v>
      </c>
      <c r="G361">
        <v>1.7000000000000001E-2</v>
      </c>
      <c r="H361">
        <v>3988</v>
      </c>
    </row>
    <row r="362" spans="1:8" x14ac:dyDescent="0.25">
      <c r="A362" t="s">
        <v>48</v>
      </c>
      <c r="B362">
        <v>30</v>
      </c>
      <c r="C362">
        <v>6.2E-2</v>
      </c>
      <c r="D362" t="s">
        <v>0</v>
      </c>
      <c r="F362">
        <v>108</v>
      </c>
      <c r="G362">
        <v>2.7000000000000003E-2</v>
      </c>
    </row>
    <row r="363" spans="1:8" x14ac:dyDescent="0.25">
      <c r="A363" t="s">
        <v>49</v>
      </c>
      <c r="B363">
        <v>41</v>
      </c>
      <c r="C363">
        <v>8.5000000000000006E-2</v>
      </c>
      <c r="D363" t="s">
        <v>0</v>
      </c>
      <c r="F363">
        <v>240</v>
      </c>
      <c r="G363">
        <v>5.9000000000000004E-2</v>
      </c>
    </row>
    <row r="364" spans="1:8" x14ac:dyDescent="0.25">
      <c r="A364" t="s">
        <v>50</v>
      </c>
      <c r="B364">
        <v>75</v>
      </c>
      <c r="C364">
        <v>0.156</v>
      </c>
      <c r="D364" t="s">
        <v>0</v>
      </c>
      <c r="F364">
        <v>590</v>
      </c>
      <c r="G364">
        <v>0.14499999999999999</v>
      </c>
      <c r="H364">
        <v>4073</v>
      </c>
    </row>
    <row r="365" spans="1:8" x14ac:dyDescent="0.25">
      <c r="A365" t="s">
        <v>51</v>
      </c>
      <c r="B365">
        <v>157</v>
      </c>
      <c r="C365">
        <v>0.32600000000000001</v>
      </c>
      <c r="D365" t="s">
        <v>0</v>
      </c>
      <c r="F365">
        <v>1268</v>
      </c>
      <c r="G365">
        <v>0.312</v>
      </c>
    </row>
    <row r="366" spans="1:8" x14ac:dyDescent="0.25">
      <c r="A366" t="s">
        <v>52</v>
      </c>
      <c r="B366">
        <v>152</v>
      </c>
      <c r="C366">
        <v>0.315</v>
      </c>
      <c r="D366" t="s">
        <v>0</v>
      </c>
      <c r="F366">
        <v>1711</v>
      </c>
      <c r="G366">
        <v>0.42</v>
      </c>
    </row>
    <row r="367" spans="1:8" x14ac:dyDescent="0.25">
      <c r="A367" t="s">
        <v>53</v>
      </c>
      <c r="B367">
        <v>9</v>
      </c>
      <c r="C367">
        <v>1.9E-2</v>
      </c>
      <c r="D367">
        <v>482</v>
      </c>
      <c r="F367">
        <v>81</v>
      </c>
      <c r="G367">
        <v>0.02</v>
      </c>
      <c r="H367">
        <v>4069</v>
      </c>
    </row>
    <row r="368" spans="1:8" x14ac:dyDescent="0.25">
      <c r="A368" t="s">
        <v>89</v>
      </c>
      <c r="B368" t="s">
        <v>0</v>
      </c>
      <c r="C368" t="s">
        <v>0</v>
      </c>
      <c r="D368" t="s">
        <v>0</v>
      </c>
      <c r="F368">
        <v>146</v>
      </c>
      <c r="G368">
        <v>3.6000000000000004E-2</v>
      </c>
    </row>
    <row r="369" spans="1:8" x14ac:dyDescent="0.25">
      <c r="A369" t="s">
        <v>47</v>
      </c>
      <c r="B369">
        <v>0</v>
      </c>
      <c r="C369">
        <v>0</v>
      </c>
      <c r="D369">
        <v>471</v>
      </c>
      <c r="F369">
        <v>10</v>
      </c>
      <c r="G369">
        <v>2E-3</v>
      </c>
      <c r="H369">
        <v>3997</v>
      </c>
    </row>
    <row r="370" spans="1:8" x14ac:dyDescent="0.25">
      <c r="A370" t="s">
        <v>48</v>
      </c>
      <c r="B370">
        <v>2</v>
      </c>
      <c r="C370">
        <v>4.0000000000000001E-3</v>
      </c>
      <c r="D370" t="s">
        <v>0</v>
      </c>
      <c r="F370">
        <v>26</v>
      </c>
      <c r="G370">
        <v>6.0000000000000001E-3</v>
      </c>
    </row>
    <row r="371" spans="1:8" x14ac:dyDescent="0.25">
      <c r="A371" t="s">
        <v>49</v>
      </c>
      <c r="B371">
        <v>12</v>
      </c>
      <c r="C371">
        <v>2.5000000000000001E-2</v>
      </c>
      <c r="D371" t="s">
        <v>0</v>
      </c>
      <c r="F371">
        <v>107</v>
      </c>
      <c r="G371">
        <v>2.6000000000000002E-2</v>
      </c>
    </row>
    <row r="372" spans="1:8" x14ac:dyDescent="0.25">
      <c r="A372" t="s">
        <v>50</v>
      </c>
      <c r="B372">
        <v>34</v>
      </c>
      <c r="C372">
        <v>7.0999999999999994E-2</v>
      </c>
      <c r="D372" t="s">
        <v>0</v>
      </c>
      <c r="F372">
        <v>406</v>
      </c>
      <c r="G372">
        <v>0.1</v>
      </c>
    </row>
    <row r="373" spans="1:8" x14ac:dyDescent="0.25">
      <c r="A373" t="s">
        <v>51</v>
      </c>
      <c r="B373">
        <v>128</v>
      </c>
      <c r="C373">
        <v>0.26600000000000001</v>
      </c>
      <c r="D373" t="s">
        <v>0</v>
      </c>
      <c r="F373">
        <v>1378</v>
      </c>
      <c r="G373">
        <v>0.33899999999999997</v>
      </c>
      <c r="H373">
        <v>4103</v>
      </c>
    </row>
    <row r="374" spans="1:8" x14ac:dyDescent="0.25">
      <c r="A374" t="s">
        <v>52</v>
      </c>
      <c r="B374">
        <v>295</v>
      </c>
      <c r="C374">
        <v>0.61199999999999999</v>
      </c>
      <c r="D374" t="s">
        <v>0</v>
      </c>
      <c r="F374">
        <v>2070</v>
      </c>
      <c r="G374">
        <v>0.50900000000000001</v>
      </c>
    </row>
    <row r="375" spans="1:8" x14ac:dyDescent="0.25">
      <c r="A375" t="s">
        <v>53</v>
      </c>
      <c r="B375">
        <v>11</v>
      </c>
      <c r="C375">
        <v>2.3E-2</v>
      </c>
      <c r="D375">
        <v>482</v>
      </c>
      <c r="F375">
        <v>69</v>
      </c>
      <c r="G375">
        <v>1.7000000000000001E-2</v>
      </c>
      <c r="H375">
        <v>4066</v>
      </c>
    </row>
    <row r="376" spans="1:8" x14ac:dyDescent="0.25">
      <c r="A376" t="s">
        <v>90</v>
      </c>
      <c r="B376" t="s">
        <v>0</v>
      </c>
      <c r="C376" t="s">
        <v>0</v>
      </c>
      <c r="D376" t="s">
        <v>0</v>
      </c>
      <c r="F376">
        <v>47</v>
      </c>
      <c r="G376">
        <v>1.1000000000000001E-2</v>
      </c>
      <c r="H376">
        <v>3765</v>
      </c>
    </row>
    <row r="377" spans="1:8" x14ac:dyDescent="0.25">
      <c r="A377" t="s">
        <v>47</v>
      </c>
      <c r="B377">
        <v>24</v>
      </c>
      <c r="C377">
        <v>0.05</v>
      </c>
      <c r="D377">
        <v>477</v>
      </c>
      <c r="F377">
        <v>91</v>
      </c>
      <c r="G377">
        <v>2.2000000000000002E-2</v>
      </c>
      <c r="H377">
        <v>4050</v>
      </c>
    </row>
    <row r="378" spans="1:8" x14ac:dyDescent="0.25">
      <c r="A378" t="s">
        <v>48</v>
      </c>
      <c r="B378">
        <v>27</v>
      </c>
      <c r="C378">
        <v>5.5999999999999994E-2</v>
      </c>
      <c r="D378" t="s">
        <v>0</v>
      </c>
      <c r="F378">
        <v>127</v>
      </c>
      <c r="G378">
        <v>3.1E-2</v>
      </c>
    </row>
    <row r="379" spans="1:8" x14ac:dyDescent="0.25">
      <c r="A379" t="s">
        <v>49</v>
      </c>
      <c r="B379">
        <v>29</v>
      </c>
      <c r="C379">
        <v>0.06</v>
      </c>
      <c r="D379" t="s">
        <v>0</v>
      </c>
      <c r="F379">
        <v>215</v>
      </c>
      <c r="G379">
        <v>5.2999999999999999E-2</v>
      </c>
    </row>
    <row r="380" spans="1:8" x14ac:dyDescent="0.25">
      <c r="A380" t="s">
        <v>50</v>
      </c>
      <c r="B380">
        <v>77</v>
      </c>
      <c r="C380">
        <v>0.16</v>
      </c>
      <c r="D380" t="s">
        <v>0</v>
      </c>
      <c r="F380">
        <v>486</v>
      </c>
      <c r="G380">
        <v>0.12</v>
      </c>
    </row>
    <row r="381" spans="1:8" x14ac:dyDescent="0.25">
      <c r="A381" t="s">
        <v>51</v>
      </c>
      <c r="B381">
        <v>124</v>
      </c>
      <c r="C381">
        <v>0.25800000000000001</v>
      </c>
      <c r="D381" t="s">
        <v>0</v>
      </c>
      <c r="F381">
        <v>1094</v>
      </c>
      <c r="G381">
        <v>0.26899999999999996</v>
      </c>
    </row>
    <row r="382" spans="1:8" x14ac:dyDescent="0.25">
      <c r="A382" t="s">
        <v>52</v>
      </c>
      <c r="B382">
        <v>196</v>
      </c>
      <c r="C382">
        <v>0.40700000000000003</v>
      </c>
      <c r="D382" t="s">
        <v>0</v>
      </c>
      <c r="F382">
        <v>2037</v>
      </c>
      <c r="G382">
        <v>0.501</v>
      </c>
      <c r="H382">
        <v>4093</v>
      </c>
    </row>
    <row r="383" spans="1:8" x14ac:dyDescent="0.25">
      <c r="A383" t="s">
        <v>53</v>
      </c>
      <c r="B383">
        <v>4</v>
      </c>
      <c r="C383">
        <v>8.0000000000000002E-3</v>
      </c>
      <c r="D383">
        <v>481</v>
      </c>
      <c r="F383">
        <v>16</v>
      </c>
      <c r="G383">
        <v>4.0000000000000001E-3</v>
      </c>
      <c r="H383">
        <v>4066</v>
      </c>
    </row>
    <row r="384" spans="1:8" x14ac:dyDescent="0.25">
      <c r="A384" t="s">
        <v>194</v>
      </c>
      <c r="B384" t="s">
        <v>0</v>
      </c>
      <c r="C384" t="s">
        <v>0</v>
      </c>
      <c r="D384" t="s">
        <v>0</v>
      </c>
      <c r="F384">
        <v>101</v>
      </c>
      <c r="G384">
        <v>2.5000000000000001E-2</v>
      </c>
      <c r="H384">
        <v>3479</v>
      </c>
    </row>
    <row r="385" spans="1:8" x14ac:dyDescent="0.25">
      <c r="A385" t="s">
        <v>91</v>
      </c>
      <c r="B385" t="s">
        <v>0</v>
      </c>
      <c r="C385" t="s">
        <v>0</v>
      </c>
      <c r="D385" t="s">
        <v>0</v>
      </c>
      <c r="F385">
        <v>188</v>
      </c>
      <c r="G385">
        <v>4.5999999999999999E-2</v>
      </c>
    </row>
    <row r="386" spans="1:8" x14ac:dyDescent="0.25">
      <c r="A386" t="s">
        <v>47</v>
      </c>
      <c r="B386">
        <v>13</v>
      </c>
      <c r="C386">
        <v>2.6000000000000002E-2</v>
      </c>
      <c r="D386">
        <v>222</v>
      </c>
      <c r="F386">
        <v>107</v>
      </c>
      <c r="G386">
        <v>2.6000000000000002E-2</v>
      </c>
      <c r="H386">
        <v>2006</v>
      </c>
    </row>
    <row r="387" spans="1:8" x14ac:dyDescent="0.25">
      <c r="A387" t="s">
        <v>48</v>
      </c>
      <c r="B387">
        <v>26</v>
      </c>
      <c r="C387">
        <v>5.2999999999999999E-2</v>
      </c>
      <c r="D387" t="s">
        <v>0</v>
      </c>
      <c r="F387">
        <v>150</v>
      </c>
      <c r="G387">
        <v>3.6000000000000004E-2</v>
      </c>
    </row>
    <row r="388" spans="1:8" x14ac:dyDescent="0.25">
      <c r="A388" t="s">
        <v>49</v>
      </c>
      <c r="B388">
        <v>47</v>
      </c>
      <c r="C388">
        <v>9.6000000000000002E-2</v>
      </c>
      <c r="D388" t="s">
        <v>0</v>
      </c>
      <c r="F388">
        <v>421</v>
      </c>
      <c r="G388">
        <v>0.10199999999999999</v>
      </c>
    </row>
    <row r="389" spans="1:8" x14ac:dyDescent="0.25">
      <c r="A389" t="s">
        <v>50</v>
      </c>
      <c r="B389">
        <v>77</v>
      </c>
      <c r="C389">
        <v>0.157</v>
      </c>
      <c r="D389" t="s">
        <v>0</v>
      </c>
      <c r="F389">
        <v>673</v>
      </c>
      <c r="G389">
        <v>0.16399999999999998</v>
      </c>
    </row>
    <row r="390" spans="1:8" x14ac:dyDescent="0.25">
      <c r="A390" t="s">
        <v>51</v>
      </c>
      <c r="B390">
        <v>39</v>
      </c>
      <c r="C390">
        <v>7.9000000000000001E-2</v>
      </c>
      <c r="D390" t="s">
        <v>0</v>
      </c>
      <c r="F390">
        <v>446</v>
      </c>
      <c r="G390">
        <v>0.10800000000000001</v>
      </c>
      <c r="H390">
        <v>4090</v>
      </c>
    </row>
    <row r="391" spans="1:8" x14ac:dyDescent="0.25">
      <c r="A391" t="s">
        <v>52</v>
      </c>
      <c r="B391">
        <v>20</v>
      </c>
      <c r="C391">
        <v>4.0999999999999995E-2</v>
      </c>
      <c r="D391" t="s">
        <v>0</v>
      </c>
      <c r="F391">
        <v>209</v>
      </c>
      <c r="G391">
        <v>5.0999999999999997E-2</v>
      </c>
    </row>
    <row r="392" spans="1:8" x14ac:dyDescent="0.25">
      <c r="A392" t="s">
        <v>53</v>
      </c>
      <c r="B392">
        <v>270</v>
      </c>
      <c r="C392">
        <v>0.54899999999999993</v>
      </c>
      <c r="D392">
        <v>492</v>
      </c>
      <c r="F392">
        <v>2108</v>
      </c>
      <c r="G392">
        <v>0.51200000000000001</v>
      </c>
      <c r="H392">
        <v>4114</v>
      </c>
    </row>
    <row r="393" spans="1:8" x14ac:dyDescent="0.25">
      <c r="A393" t="s">
        <v>195</v>
      </c>
      <c r="B393" t="s">
        <v>0</v>
      </c>
      <c r="C393" t="s">
        <v>0</v>
      </c>
      <c r="D393" t="s">
        <v>0</v>
      </c>
      <c r="F393">
        <v>24</v>
      </c>
      <c r="G393">
        <v>6.0000000000000001E-3</v>
      </c>
      <c r="H393">
        <v>3320</v>
      </c>
    </row>
    <row r="394" spans="1:8" x14ac:dyDescent="0.25">
      <c r="A394" t="s">
        <v>92</v>
      </c>
      <c r="B394" t="s">
        <v>0</v>
      </c>
      <c r="C394" t="s">
        <v>0</v>
      </c>
      <c r="D394" t="s">
        <v>0</v>
      </c>
      <c r="F394">
        <v>82</v>
      </c>
      <c r="G394">
        <v>0.02</v>
      </c>
    </row>
    <row r="395" spans="1:8" x14ac:dyDescent="0.25">
      <c r="A395" t="s">
        <v>47</v>
      </c>
      <c r="B395">
        <v>7</v>
      </c>
      <c r="C395">
        <v>1.3999999999999999E-2</v>
      </c>
      <c r="D395">
        <v>463</v>
      </c>
      <c r="F395">
        <v>38</v>
      </c>
      <c r="G395">
        <v>9.0000000000000011E-3</v>
      </c>
      <c r="H395">
        <v>3833</v>
      </c>
    </row>
    <row r="396" spans="1:8" x14ac:dyDescent="0.25">
      <c r="A396" t="s">
        <v>48</v>
      </c>
      <c r="B396">
        <v>20</v>
      </c>
      <c r="C396">
        <v>4.0999999999999995E-2</v>
      </c>
      <c r="D396" t="s">
        <v>0</v>
      </c>
      <c r="F396">
        <v>109</v>
      </c>
      <c r="G396">
        <v>2.7000000000000003E-2</v>
      </c>
    </row>
    <row r="397" spans="1:8" x14ac:dyDescent="0.25">
      <c r="A397" t="s">
        <v>49</v>
      </c>
      <c r="B397">
        <v>54</v>
      </c>
      <c r="C397">
        <v>0.11</v>
      </c>
      <c r="D397" t="s">
        <v>0</v>
      </c>
      <c r="F397">
        <v>292</v>
      </c>
      <c r="G397">
        <v>7.0999999999999994E-2</v>
      </c>
    </row>
    <row r="398" spans="1:8" x14ac:dyDescent="0.25">
      <c r="A398" t="s">
        <v>50</v>
      </c>
      <c r="B398">
        <v>123</v>
      </c>
      <c r="C398">
        <v>0.252</v>
      </c>
      <c r="D398" t="s">
        <v>0</v>
      </c>
      <c r="F398">
        <v>827</v>
      </c>
      <c r="G398">
        <v>0.20100000000000001</v>
      </c>
    </row>
    <row r="399" spans="1:8" x14ac:dyDescent="0.25">
      <c r="A399" t="s">
        <v>51</v>
      </c>
      <c r="B399">
        <v>161</v>
      </c>
      <c r="C399">
        <v>0.32899999999999996</v>
      </c>
      <c r="D399" t="s">
        <v>0</v>
      </c>
      <c r="F399">
        <v>1416</v>
      </c>
      <c r="G399">
        <v>0.34499999999999997</v>
      </c>
      <c r="H399">
        <v>4082</v>
      </c>
    </row>
    <row r="400" spans="1:8" x14ac:dyDescent="0.25">
      <c r="A400" t="s">
        <v>52</v>
      </c>
      <c r="B400">
        <v>98</v>
      </c>
      <c r="C400">
        <v>0.2</v>
      </c>
      <c r="D400" t="s">
        <v>0</v>
      </c>
      <c r="F400">
        <v>1151</v>
      </c>
      <c r="G400">
        <v>0.28000000000000003</v>
      </c>
    </row>
    <row r="401" spans="1:8" x14ac:dyDescent="0.25">
      <c r="A401" t="s">
        <v>53</v>
      </c>
      <c r="B401">
        <v>26</v>
      </c>
      <c r="C401">
        <v>5.2999999999999999E-2</v>
      </c>
      <c r="D401">
        <v>489</v>
      </c>
      <c r="F401">
        <v>276</v>
      </c>
      <c r="G401">
        <v>6.7000000000000004E-2</v>
      </c>
      <c r="H401">
        <v>4109</v>
      </c>
    </row>
    <row r="402" spans="1:8" x14ac:dyDescent="0.25">
      <c r="A402" t="s">
        <v>93</v>
      </c>
      <c r="B402" t="s">
        <v>0</v>
      </c>
      <c r="C402" t="s">
        <v>0</v>
      </c>
      <c r="D402" t="s">
        <v>0</v>
      </c>
      <c r="F402">
        <v>145</v>
      </c>
      <c r="G402">
        <v>3.5000000000000003E-2</v>
      </c>
    </row>
    <row r="403" spans="1:8" x14ac:dyDescent="0.25">
      <c r="A403" t="s">
        <v>47</v>
      </c>
      <c r="B403">
        <v>23</v>
      </c>
      <c r="C403">
        <v>4.7E-2</v>
      </c>
      <c r="D403">
        <v>426</v>
      </c>
      <c r="F403">
        <v>103</v>
      </c>
      <c r="G403">
        <v>2.5000000000000001E-2</v>
      </c>
      <c r="H403">
        <v>3449</v>
      </c>
    </row>
    <row r="404" spans="1:8" x14ac:dyDescent="0.25">
      <c r="A404" t="s">
        <v>48</v>
      </c>
      <c r="B404">
        <v>33</v>
      </c>
      <c r="C404">
        <v>6.7000000000000004E-2</v>
      </c>
      <c r="D404" t="s">
        <v>0</v>
      </c>
      <c r="F404">
        <v>193</v>
      </c>
      <c r="G404">
        <v>4.7E-2</v>
      </c>
    </row>
    <row r="405" spans="1:8" x14ac:dyDescent="0.25">
      <c r="A405" t="s">
        <v>49</v>
      </c>
      <c r="B405">
        <v>73</v>
      </c>
      <c r="C405">
        <v>0.14899999999999999</v>
      </c>
      <c r="D405" t="s">
        <v>0</v>
      </c>
      <c r="F405">
        <v>459</v>
      </c>
      <c r="G405">
        <v>0.11199999999999999</v>
      </c>
    </row>
    <row r="406" spans="1:8" x14ac:dyDescent="0.25">
      <c r="A406" t="s">
        <v>50</v>
      </c>
      <c r="B406">
        <v>146</v>
      </c>
      <c r="C406">
        <v>0.29799999999999999</v>
      </c>
      <c r="D406" t="s">
        <v>0</v>
      </c>
      <c r="F406">
        <v>1064</v>
      </c>
      <c r="G406">
        <v>0.25900000000000001</v>
      </c>
    </row>
    <row r="407" spans="1:8" x14ac:dyDescent="0.25">
      <c r="A407" t="s">
        <v>51</v>
      </c>
      <c r="B407">
        <v>115</v>
      </c>
      <c r="C407">
        <v>0.23499999999999999</v>
      </c>
      <c r="D407" t="s">
        <v>0</v>
      </c>
      <c r="F407">
        <v>1180</v>
      </c>
      <c r="G407">
        <v>0.28699999999999998</v>
      </c>
      <c r="H407">
        <v>4094</v>
      </c>
    </row>
    <row r="408" spans="1:8" x14ac:dyDescent="0.25">
      <c r="A408" t="s">
        <v>52</v>
      </c>
      <c r="B408">
        <v>36</v>
      </c>
      <c r="C408">
        <v>7.2999999999999995E-2</v>
      </c>
      <c r="D408" t="s">
        <v>0</v>
      </c>
      <c r="F408">
        <v>450</v>
      </c>
      <c r="G408">
        <v>0.109</v>
      </c>
    </row>
    <row r="409" spans="1:8" x14ac:dyDescent="0.25">
      <c r="A409" t="s">
        <v>53</v>
      </c>
      <c r="B409">
        <v>64</v>
      </c>
      <c r="C409">
        <v>0.13100000000000001</v>
      </c>
      <c r="D409">
        <v>490</v>
      </c>
      <c r="F409">
        <v>664</v>
      </c>
      <c r="G409">
        <v>0.161</v>
      </c>
      <c r="H409">
        <v>4113</v>
      </c>
    </row>
    <row r="410" spans="1:8" x14ac:dyDescent="0.25">
      <c r="A410" t="s">
        <v>196</v>
      </c>
      <c r="B410" t="s">
        <v>0</v>
      </c>
      <c r="C410" t="s">
        <v>0</v>
      </c>
      <c r="D410" t="s">
        <v>0</v>
      </c>
      <c r="F410">
        <v>236</v>
      </c>
      <c r="G410">
        <v>5.7999999999999996E-2</v>
      </c>
    </row>
    <row r="411" spans="1:8" x14ac:dyDescent="0.25">
      <c r="A411" t="s">
        <v>94</v>
      </c>
      <c r="B411" t="s">
        <v>0</v>
      </c>
      <c r="C411" t="s">
        <v>0</v>
      </c>
      <c r="D411" t="s">
        <v>0</v>
      </c>
      <c r="F411">
        <v>375</v>
      </c>
      <c r="G411">
        <v>9.1999999999999998E-2</v>
      </c>
    </row>
    <row r="412" spans="1:8" x14ac:dyDescent="0.25">
      <c r="A412" t="s">
        <v>47</v>
      </c>
      <c r="B412">
        <v>9</v>
      </c>
      <c r="C412">
        <v>1.8000000000000002E-2</v>
      </c>
      <c r="D412">
        <v>404</v>
      </c>
      <c r="F412">
        <v>50</v>
      </c>
      <c r="G412">
        <v>1.2E-2</v>
      </c>
      <c r="H412">
        <v>3264</v>
      </c>
    </row>
    <row r="413" spans="1:8" x14ac:dyDescent="0.25">
      <c r="A413" t="s">
        <v>48</v>
      </c>
      <c r="B413">
        <v>25</v>
      </c>
      <c r="C413">
        <v>5.0999999999999997E-2</v>
      </c>
      <c r="D413" t="s">
        <v>0</v>
      </c>
      <c r="F413">
        <v>155</v>
      </c>
      <c r="G413">
        <v>3.7999999999999999E-2</v>
      </c>
    </row>
    <row r="414" spans="1:8" x14ac:dyDescent="0.25">
      <c r="A414" t="s">
        <v>49</v>
      </c>
      <c r="B414">
        <v>75</v>
      </c>
      <c r="C414">
        <v>0.153</v>
      </c>
      <c r="D414" t="s">
        <v>0</v>
      </c>
      <c r="F414">
        <v>408</v>
      </c>
      <c r="G414">
        <v>9.9000000000000005E-2</v>
      </c>
    </row>
    <row r="415" spans="1:8" x14ac:dyDescent="0.25">
      <c r="A415" t="s">
        <v>50</v>
      </c>
      <c r="B415">
        <v>145</v>
      </c>
      <c r="C415">
        <v>0.29600000000000004</v>
      </c>
      <c r="D415" t="s">
        <v>0</v>
      </c>
      <c r="F415">
        <v>1048</v>
      </c>
      <c r="G415">
        <v>0.255</v>
      </c>
      <c r="H415">
        <v>4086</v>
      </c>
    </row>
    <row r="416" spans="1:8" x14ac:dyDescent="0.25">
      <c r="A416" t="s">
        <v>51</v>
      </c>
      <c r="B416">
        <v>129</v>
      </c>
      <c r="C416">
        <v>0.26300000000000001</v>
      </c>
      <c r="D416" t="s">
        <v>0</v>
      </c>
      <c r="F416">
        <v>1237</v>
      </c>
      <c r="G416">
        <v>0.30099999999999999</v>
      </c>
    </row>
    <row r="417" spans="1:8" x14ac:dyDescent="0.25">
      <c r="A417" t="s">
        <v>52</v>
      </c>
      <c r="B417">
        <v>21</v>
      </c>
      <c r="C417">
        <v>4.2999999999999997E-2</v>
      </c>
      <c r="D417" t="s">
        <v>0</v>
      </c>
      <c r="F417">
        <v>366</v>
      </c>
      <c r="G417">
        <v>8.900000000000001E-2</v>
      </c>
      <c r="H417">
        <v>3915</v>
      </c>
    </row>
    <row r="418" spans="1:8" x14ac:dyDescent="0.25">
      <c r="A418" t="s">
        <v>53</v>
      </c>
      <c r="B418">
        <v>86</v>
      </c>
      <c r="C418">
        <v>0.17600000000000002</v>
      </c>
      <c r="D418">
        <v>490</v>
      </c>
      <c r="F418">
        <v>845</v>
      </c>
      <c r="G418">
        <v>0.20600000000000002</v>
      </c>
      <c r="H418">
        <v>4109</v>
      </c>
    </row>
    <row r="419" spans="1:8" x14ac:dyDescent="0.25">
      <c r="A419" t="s">
        <v>95</v>
      </c>
      <c r="B419" t="s">
        <v>0</v>
      </c>
      <c r="C419" t="s">
        <v>0</v>
      </c>
      <c r="D419" t="s">
        <v>0</v>
      </c>
      <c r="F419">
        <v>356</v>
      </c>
      <c r="G419">
        <v>8.6999999999999994E-2</v>
      </c>
    </row>
    <row r="420" spans="1:8" x14ac:dyDescent="0.25">
      <c r="A420" t="s">
        <v>47</v>
      </c>
      <c r="B420">
        <v>7</v>
      </c>
      <c r="C420">
        <v>1.3999999999999999E-2</v>
      </c>
      <c r="D420">
        <v>397</v>
      </c>
      <c r="F420">
        <v>57</v>
      </c>
      <c r="G420">
        <v>1.3999999999999999E-2</v>
      </c>
      <c r="H420">
        <v>3163</v>
      </c>
    </row>
    <row r="421" spans="1:8" x14ac:dyDescent="0.25">
      <c r="A421" t="s">
        <v>48</v>
      </c>
      <c r="B421">
        <v>28</v>
      </c>
      <c r="C421">
        <v>5.7000000000000002E-2</v>
      </c>
      <c r="D421" t="s">
        <v>0</v>
      </c>
      <c r="F421">
        <v>162</v>
      </c>
      <c r="G421">
        <v>3.9E-2</v>
      </c>
    </row>
    <row r="422" spans="1:8" x14ac:dyDescent="0.25">
      <c r="A422" t="s">
        <v>49</v>
      </c>
      <c r="B422">
        <v>58</v>
      </c>
      <c r="C422">
        <v>0.11800000000000001</v>
      </c>
      <c r="D422" t="s">
        <v>0</v>
      </c>
      <c r="F422">
        <v>423</v>
      </c>
      <c r="G422">
        <v>0.10300000000000001</v>
      </c>
    </row>
    <row r="423" spans="1:8" x14ac:dyDescent="0.25">
      <c r="A423" t="s">
        <v>50</v>
      </c>
      <c r="B423">
        <v>138</v>
      </c>
      <c r="C423">
        <v>0.28100000000000003</v>
      </c>
      <c r="D423" t="s">
        <v>0</v>
      </c>
      <c r="F423">
        <v>1007</v>
      </c>
      <c r="G423">
        <v>0.245</v>
      </c>
      <c r="H423">
        <v>4100</v>
      </c>
    </row>
    <row r="424" spans="1:8" x14ac:dyDescent="0.25">
      <c r="A424" t="s">
        <v>51</v>
      </c>
      <c r="B424">
        <v>133</v>
      </c>
      <c r="C424">
        <v>0.27100000000000002</v>
      </c>
      <c r="D424" t="s">
        <v>0</v>
      </c>
      <c r="F424">
        <v>1140</v>
      </c>
      <c r="G424">
        <v>0.27800000000000002</v>
      </c>
    </row>
    <row r="425" spans="1:8" x14ac:dyDescent="0.25">
      <c r="A425" t="s">
        <v>52</v>
      </c>
      <c r="B425">
        <v>33</v>
      </c>
      <c r="C425">
        <v>6.7000000000000004E-2</v>
      </c>
      <c r="D425" t="s">
        <v>0</v>
      </c>
      <c r="F425">
        <v>374</v>
      </c>
      <c r="G425">
        <v>9.0999999999999998E-2</v>
      </c>
    </row>
    <row r="426" spans="1:8" x14ac:dyDescent="0.25">
      <c r="A426" t="s">
        <v>53</v>
      </c>
      <c r="B426">
        <v>94</v>
      </c>
      <c r="C426">
        <v>0.191</v>
      </c>
      <c r="D426">
        <v>491</v>
      </c>
      <c r="F426">
        <v>945</v>
      </c>
      <c r="G426">
        <v>0.23</v>
      </c>
      <c r="H426">
        <v>4108</v>
      </c>
    </row>
    <row r="427" spans="1:8" x14ac:dyDescent="0.25">
      <c r="A427" t="s">
        <v>96</v>
      </c>
      <c r="B427" t="s">
        <v>0</v>
      </c>
      <c r="C427" t="s">
        <v>0</v>
      </c>
      <c r="D427" t="s">
        <v>0</v>
      </c>
      <c r="F427">
        <v>302</v>
      </c>
      <c r="G427">
        <v>7.400000000000001E-2</v>
      </c>
    </row>
    <row r="428" spans="1:8" x14ac:dyDescent="0.25">
      <c r="A428" t="s">
        <v>47</v>
      </c>
      <c r="B428">
        <v>23</v>
      </c>
      <c r="C428">
        <v>4.7E-2</v>
      </c>
      <c r="D428">
        <v>276</v>
      </c>
      <c r="F428">
        <v>185</v>
      </c>
      <c r="G428">
        <v>4.4999999999999998E-2</v>
      </c>
      <c r="H428">
        <v>2149</v>
      </c>
    </row>
    <row r="429" spans="1:8" x14ac:dyDescent="0.25">
      <c r="A429" t="s">
        <v>48</v>
      </c>
      <c r="B429">
        <v>44</v>
      </c>
      <c r="C429">
        <v>0.09</v>
      </c>
      <c r="D429" t="s">
        <v>0</v>
      </c>
      <c r="F429">
        <v>312</v>
      </c>
      <c r="G429">
        <v>7.5999999999999998E-2</v>
      </c>
    </row>
    <row r="430" spans="1:8" x14ac:dyDescent="0.25">
      <c r="A430" t="s">
        <v>49</v>
      </c>
      <c r="B430">
        <v>64</v>
      </c>
      <c r="C430">
        <v>0.13100000000000001</v>
      </c>
      <c r="D430" t="s">
        <v>0</v>
      </c>
      <c r="F430">
        <v>498</v>
      </c>
      <c r="G430">
        <v>0.122</v>
      </c>
    </row>
    <row r="431" spans="1:8" x14ac:dyDescent="0.25">
      <c r="A431" t="s">
        <v>50</v>
      </c>
      <c r="B431">
        <v>83</v>
      </c>
      <c r="C431">
        <v>0.17</v>
      </c>
      <c r="D431" t="s">
        <v>0</v>
      </c>
      <c r="F431">
        <v>643</v>
      </c>
      <c r="G431">
        <v>0.157</v>
      </c>
    </row>
    <row r="432" spans="1:8" x14ac:dyDescent="0.25">
      <c r="A432" t="s">
        <v>51</v>
      </c>
      <c r="B432">
        <v>51</v>
      </c>
      <c r="C432">
        <v>0.10400000000000001</v>
      </c>
      <c r="D432" t="s">
        <v>0</v>
      </c>
      <c r="F432">
        <v>383</v>
      </c>
      <c r="G432">
        <v>9.4E-2</v>
      </c>
      <c r="H432">
        <v>4097</v>
      </c>
    </row>
    <row r="433" spans="1:8" x14ac:dyDescent="0.25">
      <c r="A433" t="s">
        <v>52</v>
      </c>
      <c r="B433">
        <v>11</v>
      </c>
      <c r="C433">
        <v>2.2000000000000002E-2</v>
      </c>
      <c r="D433" t="s">
        <v>0</v>
      </c>
      <c r="F433">
        <v>128</v>
      </c>
      <c r="G433">
        <v>3.1E-2</v>
      </c>
    </row>
    <row r="434" spans="1:8" x14ac:dyDescent="0.25">
      <c r="A434" t="s">
        <v>53</v>
      </c>
      <c r="B434">
        <v>213</v>
      </c>
      <c r="C434">
        <v>0.436</v>
      </c>
      <c r="D434">
        <v>489</v>
      </c>
      <c r="F434">
        <v>1945</v>
      </c>
      <c r="G434">
        <v>0.47499999999999998</v>
      </c>
      <c r="H434">
        <v>4094</v>
      </c>
    </row>
    <row r="435" spans="1:8" x14ac:dyDescent="0.25">
      <c r="A435" t="s">
        <v>97</v>
      </c>
      <c r="B435" t="s">
        <v>0</v>
      </c>
      <c r="C435" t="s">
        <v>0</v>
      </c>
      <c r="D435" t="s">
        <v>0</v>
      </c>
      <c r="F435">
        <v>266</v>
      </c>
      <c r="G435">
        <v>6.5000000000000002E-2</v>
      </c>
    </row>
    <row r="436" spans="1:8" x14ac:dyDescent="0.25">
      <c r="A436" t="s">
        <v>47</v>
      </c>
      <c r="B436">
        <v>5</v>
      </c>
      <c r="C436">
        <v>0.01</v>
      </c>
      <c r="D436">
        <v>470</v>
      </c>
      <c r="F436">
        <v>66</v>
      </c>
      <c r="G436">
        <v>1.6E-2</v>
      </c>
      <c r="H436">
        <v>3859</v>
      </c>
    </row>
    <row r="437" spans="1:8" x14ac:dyDescent="0.25">
      <c r="A437" t="s">
        <v>48</v>
      </c>
      <c r="B437">
        <v>19</v>
      </c>
      <c r="C437">
        <v>3.9E-2</v>
      </c>
      <c r="D437" t="s">
        <v>0</v>
      </c>
      <c r="F437">
        <v>168</v>
      </c>
      <c r="G437">
        <v>4.0999999999999995E-2</v>
      </c>
    </row>
    <row r="438" spans="1:8" x14ac:dyDescent="0.25">
      <c r="A438" t="s">
        <v>49</v>
      </c>
      <c r="B438">
        <v>52</v>
      </c>
      <c r="C438">
        <v>0.106</v>
      </c>
      <c r="D438" t="s">
        <v>0</v>
      </c>
      <c r="F438">
        <v>474</v>
      </c>
      <c r="G438">
        <v>0.115</v>
      </c>
    </row>
    <row r="439" spans="1:8" x14ac:dyDescent="0.25">
      <c r="A439" t="s">
        <v>50</v>
      </c>
      <c r="B439">
        <v>119</v>
      </c>
      <c r="C439">
        <v>0.24199999999999999</v>
      </c>
      <c r="D439" t="s">
        <v>0</v>
      </c>
      <c r="F439">
        <v>1122</v>
      </c>
      <c r="G439">
        <v>0.27300000000000002</v>
      </c>
    </row>
    <row r="440" spans="1:8" x14ac:dyDescent="0.25">
      <c r="A440" t="s">
        <v>51</v>
      </c>
      <c r="B440">
        <v>172</v>
      </c>
      <c r="C440">
        <v>0.35</v>
      </c>
      <c r="D440" t="s">
        <v>0</v>
      </c>
      <c r="F440">
        <v>1308</v>
      </c>
      <c r="G440">
        <v>0.318</v>
      </c>
      <c r="H440">
        <v>4085</v>
      </c>
    </row>
    <row r="441" spans="1:8" x14ac:dyDescent="0.25">
      <c r="A441" t="s">
        <v>52</v>
      </c>
      <c r="B441">
        <v>103</v>
      </c>
      <c r="C441">
        <v>0.21</v>
      </c>
      <c r="D441" t="s">
        <v>0</v>
      </c>
      <c r="F441">
        <v>721</v>
      </c>
      <c r="G441">
        <v>0.17499999999999999</v>
      </c>
    </row>
    <row r="442" spans="1:8" x14ac:dyDescent="0.25">
      <c r="A442" t="s">
        <v>53</v>
      </c>
      <c r="B442">
        <v>21</v>
      </c>
      <c r="C442">
        <v>4.2999999999999997E-2</v>
      </c>
      <c r="D442">
        <v>491</v>
      </c>
      <c r="F442">
        <v>258</v>
      </c>
      <c r="G442">
        <v>6.3E-2</v>
      </c>
      <c r="H442">
        <v>4117</v>
      </c>
    </row>
    <row r="443" spans="1:8" x14ac:dyDescent="0.25">
      <c r="A443" t="s">
        <v>98</v>
      </c>
      <c r="B443" t="s">
        <v>0</v>
      </c>
      <c r="C443" t="s">
        <v>0</v>
      </c>
      <c r="D443" t="s">
        <v>0</v>
      </c>
      <c r="F443">
        <v>178</v>
      </c>
      <c r="G443">
        <v>4.2999999999999997E-2</v>
      </c>
    </row>
    <row r="444" spans="1:8" x14ac:dyDescent="0.25">
      <c r="A444" t="s">
        <v>99</v>
      </c>
      <c r="B444" t="s">
        <v>0</v>
      </c>
      <c r="C444" t="s">
        <v>0</v>
      </c>
      <c r="D444" t="s">
        <v>0</v>
      </c>
      <c r="F444">
        <v>520</v>
      </c>
      <c r="G444">
        <v>0.127</v>
      </c>
    </row>
    <row r="445" spans="1:8" x14ac:dyDescent="0.25">
      <c r="A445" t="s">
        <v>47</v>
      </c>
      <c r="B445">
        <v>52</v>
      </c>
      <c r="C445">
        <v>0.106</v>
      </c>
      <c r="D445">
        <v>469</v>
      </c>
      <c r="F445">
        <v>199</v>
      </c>
      <c r="G445">
        <v>4.9000000000000002E-2</v>
      </c>
      <c r="H445">
        <v>3292</v>
      </c>
    </row>
    <row r="446" spans="1:8" x14ac:dyDescent="0.25">
      <c r="A446" t="s">
        <v>48</v>
      </c>
      <c r="B446">
        <v>103</v>
      </c>
      <c r="C446">
        <v>0.21100000000000002</v>
      </c>
      <c r="D446" t="s">
        <v>0</v>
      </c>
      <c r="F446">
        <v>368</v>
      </c>
      <c r="G446">
        <v>0.09</v>
      </c>
    </row>
    <row r="447" spans="1:8" x14ac:dyDescent="0.25">
      <c r="A447" t="s">
        <v>49</v>
      </c>
      <c r="B447">
        <v>129</v>
      </c>
      <c r="C447">
        <v>0.26400000000000001</v>
      </c>
      <c r="D447" t="s">
        <v>0</v>
      </c>
      <c r="F447">
        <v>681</v>
      </c>
      <c r="G447">
        <v>0.16699999999999998</v>
      </c>
    </row>
    <row r="448" spans="1:8" x14ac:dyDescent="0.25">
      <c r="A448" t="s">
        <v>50</v>
      </c>
      <c r="B448">
        <v>119</v>
      </c>
      <c r="C448">
        <v>0.24299999999999999</v>
      </c>
      <c r="D448" t="s">
        <v>0</v>
      </c>
      <c r="F448">
        <v>1073</v>
      </c>
      <c r="G448">
        <v>0.26300000000000001</v>
      </c>
      <c r="H448">
        <v>4094</v>
      </c>
    </row>
    <row r="449" spans="1:8" x14ac:dyDescent="0.25">
      <c r="A449" t="s">
        <v>51</v>
      </c>
      <c r="B449">
        <v>50</v>
      </c>
      <c r="C449">
        <v>0.10199999999999999</v>
      </c>
      <c r="D449" t="s">
        <v>0</v>
      </c>
      <c r="F449">
        <v>715</v>
      </c>
      <c r="G449">
        <v>0.17499999999999999</v>
      </c>
    </row>
    <row r="450" spans="1:8" x14ac:dyDescent="0.25">
      <c r="A450" t="s">
        <v>52</v>
      </c>
      <c r="B450">
        <v>16</v>
      </c>
      <c r="C450">
        <v>3.3000000000000002E-2</v>
      </c>
      <c r="D450" t="s">
        <v>0</v>
      </c>
      <c r="F450">
        <v>256</v>
      </c>
      <c r="G450">
        <v>6.3E-2</v>
      </c>
    </row>
    <row r="451" spans="1:8" x14ac:dyDescent="0.25">
      <c r="A451" t="s">
        <v>53</v>
      </c>
      <c r="B451">
        <v>20</v>
      </c>
      <c r="C451">
        <v>4.0999999999999995E-2</v>
      </c>
      <c r="D451">
        <v>489</v>
      </c>
      <c r="F451">
        <v>793</v>
      </c>
      <c r="G451">
        <v>0.19399999999999998</v>
      </c>
      <c r="H451">
        <v>4085</v>
      </c>
    </row>
    <row r="452" spans="1:8" x14ac:dyDescent="0.25">
      <c r="A452" t="s">
        <v>100</v>
      </c>
      <c r="B452" t="s">
        <v>0</v>
      </c>
      <c r="C452" t="s">
        <v>0</v>
      </c>
      <c r="D452" t="s">
        <v>0</v>
      </c>
      <c r="F452">
        <v>541</v>
      </c>
      <c r="G452">
        <v>0.13300000000000001</v>
      </c>
    </row>
    <row r="453" spans="1:8" x14ac:dyDescent="0.25">
      <c r="A453" t="s">
        <v>47</v>
      </c>
      <c r="B453">
        <v>34</v>
      </c>
      <c r="C453">
        <v>7.0000000000000007E-2</v>
      </c>
      <c r="D453">
        <v>466</v>
      </c>
      <c r="F453">
        <v>176</v>
      </c>
      <c r="G453">
        <v>4.2999999999999997E-2</v>
      </c>
      <c r="H453">
        <v>3801</v>
      </c>
    </row>
    <row r="454" spans="1:8" x14ac:dyDescent="0.25">
      <c r="A454" t="s">
        <v>48</v>
      </c>
      <c r="B454">
        <v>82</v>
      </c>
      <c r="C454">
        <v>0.16800000000000001</v>
      </c>
      <c r="D454" t="s">
        <v>0</v>
      </c>
      <c r="F454">
        <v>408</v>
      </c>
      <c r="G454">
        <v>0.1</v>
      </c>
    </row>
    <row r="455" spans="1:8" x14ac:dyDescent="0.25">
      <c r="A455" t="s">
        <v>49</v>
      </c>
      <c r="B455">
        <v>130</v>
      </c>
      <c r="C455">
        <v>0.26700000000000002</v>
      </c>
      <c r="D455" t="s">
        <v>0</v>
      </c>
      <c r="F455">
        <v>849</v>
      </c>
      <c r="G455">
        <v>0.20800000000000002</v>
      </c>
    </row>
    <row r="456" spans="1:8" x14ac:dyDescent="0.25">
      <c r="A456" t="s">
        <v>50</v>
      </c>
      <c r="B456">
        <v>144</v>
      </c>
      <c r="C456">
        <v>0.29600000000000004</v>
      </c>
      <c r="D456" t="s">
        <v>0</v>
      </c>
      <c r="F456">
        <v>1331</v>
      </c>
      <c r="G456">
        <v>0.32600000000000001</v>
      </c>
    </row>
    <row r="457" spans="1:8" x14ac:dyDescent="0.25">
      <c r="A457" t="s">
        <v>51</v>
      </c>
      <c r="B457">
        <v>62</v>
      </c>
      <c r="C457">
        <v>0.127</v>
      </c>
      <c r="D457" t="s">
        <v>0</v>
      </c>
      <c r="F457">
        <v>818</v>
      </c>
      <c r="G457">
        <v>0.2</v>
      </c>
      <c r="H457">
        <v>4060</v>
      </c>
    </row>
    <row r="458" spans="1:8" x14ac:dyDescent="0.25">
      <c r="A458" t="s">
        <v>52</v>
      </c>
      <c r="B458">
        <v>14</v>
      </c>
      <c r="C458">
        <v>2.8999999999999998E-2</v>
      </c>
      <c r="D458" t="s">
        <v>0</v>
      </c>
      <c r="F458">
        <v>219</v>
      </c>
      <c r="G458">
        <v>5.4000000000000006E-2</v>
      </c>
    </row>
    <row r="459" spans="1:8" x14ac:dyDescent="0.25">
      <c r="A459" t="s">
        <v>53</v>
      </c>
      <c r="B459">
        <v>21</v>
      </c>
      <c r="C459">
        <v>4.2999999999999997E-2</v>
      </c>
      <c r="D459">
        <v>487</v>
      </c>
      <c r="F459">
        <v>286</v>
      </c>
      <c r="G459">
        <v>7.0000000000000007E-2</v>
      </c>
      <c r="H459">
        <v>4087</v>
      </c>
    </row>
    <row r="460" spans="1:8" x14ac:dyDescent="0.25">
      <c r="A460" t="s">
        <v>101</v>
      </c>
      <c r="B460" t="s">
        <v>0</v>
      </c>
      <c r="C460" t="s">
        <v>0</v>
      </c>
      <c r="D460" t="s">
        <v>0</v>
      </c>
      <c r="F460">
        <v>304</v>
      </c>
      <c r="G460">
        <v>7.4999999999999997E-2</v>
      </c>
    </row>
    <row r="461" spans="1:8" x14ac:dyDescent="0.25">
      <c r="A461" t="s">
        <v>47</v>
      </c>
      <c r="B461">
        <v>19</v>
      </c>
      <c r="C461">
        <v>3.9E-2</v>
      </c>
      <c r="D461">
        <v>461</v>
      </c>
      <c r="F461">
        <v>56</v>
      </c>
      <c r="G461">
        <v>1.3999999999999999E-2</v>
      </c>
      <c r="H461">
        <v>3916</v>
      </c>
    </row>
    <row r="462" spans="1:8" x14ac:dyDescent="0.25">
      <c r="A462" t="s">
        <v>48</v>
      </c>
      <c r="B462">
        <v>47</v>
      </c>
      <c r="C462">
        <v>9.6000000000000002E-2</v>
      </c>
      <c r="D462" t="s">
        <v>0</v>
      </c>
      <c r="F462">
        <v>163</v>
      </c>
      <c r="G462">
        <v>0.04</v>
      </c>
    </row>
    <row r="463" spans="1:8" x14ac:dyDescent="0.25">
      <c r="A463" t="s">
        <v>49</v>
      </c>
      <c r="B463">
        <v>103</v>
      </c>
      <c r="C463">
        <v>0.21</v>
      </c>
      <c r="D463" t="s">
        <v>0</v>
      </c>
      <c r="F463">
        <v>548</v>
      </c>
      <c r="G463">
        <v>0.13400000000000001</v>
      </c>
    </row>
    <row r="464" spans="1:8" x14ac:dyDescent="0.25">
      <c r="A464" t="s">
        <v>50</v>
      </c>
      <c r="B464">
        <v>169</v>
      </c>
      <c r="C464">
        <v>0.34499999999999997</v>
      </c>
      <c r="D464" t="s">
        <v>0</v>
      </c>
      <c r="F464">
        <v>1343</v>
      </c>
      <c r="G464">
        <v>0.32899999999999996</v>
      </c>
    </row>
    <row r="465" spans="1:8" x14ac:dyDescent="0.25">
      <c r="A465" t="s">
        <v>51</v>
      </c>
      <c r="B465">
        <v>109</v>
      </c>
      <c r="C465">
        <v>0.222</v>
      </c>
      <c r="D465" t="s">
        <v>0</v>
      </c>
      <c r="F465">
        <v>1416</v>
      </c>
      <c r="G465">
        <v>0.34700000000000003</v>
      </c>
      <c r="H465">
        <v>4051</v>
      </c>
    </row>
    <row r="466" spans="1:8" x14ac:dyDescent="0.25">
      <c r="A466" t="s">
        <v>52</v>
      </c>
      <c r="B466">
        <v>14</v>
      </c>
      <c r="C466">
        <v>2.8999999999999998E-2</v>
      </c>
      <c r="D466" t="s">
        <v>0</v>
      </c>
      <c r="F466">
        <v>390</v>
      </c>
      <c r="G466">
        <v>9.5000000000000001E-2</v>
      </c>
    </row>
    <row r="467" spans="1:8" x14ac:dyDescent="0.25">
      <c r="A467" t="s">
        <v>53</v>
      </c>
      <c r="B467">
        <v>29</v>
      </c>
      <c r="C467">
        <v>5.9000000000000004E-2</v>
      </c>
      <c r="D467">
        <v>490</v>
      </c>
      <c r="F467">
        <v>170</v>
      </c>
      <c r="G467">
        <v>4.2000000000000003E-2</v>
      </c>
      <c r="H467">
        <v>4086</v>
      </c>
    </row>
    <row r="468" spans="1:8" x14ac:dyDescent="0.25">
      <c r="A468" t="s">
        <v>197</v>
      </c>
      <c r="B468" t="s">
        <v>0</v>
      </c>
      <c r="C468" t="s">
        <v>0</v>
      </c>
      <c r="D468" t="s">
        <v>0</v>
      </c>
      <c r="F468">
        <v>104</v>
      </c>
      <c r="G468">
        <v>2.6000000000000002E-2</v>
      </c>
    </row>
    <row r="469" spans="1:8" x14ac:dyDescent="0.25">
      <c r="A469" t="s">
        <v>102</v>
      </c>
      <c r="B469" t="s">
        <v>0</v>
      </c>
      <c r="C469" t="s">
        <v>0</v>
      </c>
      <c r="D469" t="s">
        <v>0</v>
      </c>
      <c r="F469">
        <v>294</v>
      </c>
      <c r="G469">
        <v>7.2000000000000008E-2</v>
      </c>
    </row>
    <row r="470" spans="1:8" x14ac:dyDescent="0.25">
      <c r="A470" t="s">
        <v>47</v>
      </c>
      <c r="B470">
        <v>130</v>
      </c>
      <c r="C470">
        <v>0.27300000000000002</v>
      </c>
      <c r="D470">
        <v>468</v>
      </c>
      <c r="F470">
        <v>376</v>
      </c>
      <c r="G470">
        <v>9.3000000000000013E-2</v>
      </c>
      <c r="H470">
        <v>3919</v>
      </c>
    </row>
    <row r="471" spans="1:8" x14ac:dyDescent="0.25">
      <c r="A471" t="s">
        <v>48</v>
      </c>
      <c r="B471">
        <v>151</v>
      </c>
      <c r="C471">
        <v>0.317</v>
      </c>
      <c r="D471" t="s">
        <v>0</v>
      </c>
      <c r="F471">
        <v>540</v>
      </c>
      <c r="G471">
        <v>0.13300000000000001</v>
      </c>
    </row>
    <row r="472" spans="1:8" x14ac:dyDescent="0.25">
      <c r="A472" t="s">
        <v>49</v>
      </c>
      <c r="B472">
        <v>107</v>
      </c>
      <c r="C472">
        <v>0.22399999999999998</v>
      </c>
      <c r="D472" t="s">
        <v>0</v>
      </c>
      <c r="F472">
        <v>747</v>
      </c>
      <c r="G472">
        <v>0.185</v>
      </c>
    </row>
    <row r="473" spans="1:8" x14ac:dyDescent="0.25">
      <c r="A473" t="s">
        <v>50</v>
      </c>
      <c r="B473">
        <v>60</v>
      </c>
      <c r="C473">
        <v>0.126</v>
      </c>
      <c r="D473" t="s">
        <v>0</v>
      </c>
      <c r="F473">
        <v>1022</v>
      </c>
      <c r="G473">
        <v>0.253</v>
      </c>
      <c r="H473">
        <v>4060</v>
      </c>
    </row>
    <row r="474" spans="1:8" x14ac:dyDescent="0.25">
      <c r="A474" t="s">
        <v>51</v>
      </c>
      <c r="B474">
        <v>17</v>
      </c>
      <c r="C474">
        <v>3.6000000000000004E-2</v>
      </c>
      <c r="D474" t="s">
        <v>0</v>
      </c>
      <c r="F474">
        <v>900</v>
      </c>
      <c r="G474">
        <v>0.222</v>
      </c>
    </row>
    <row r="475" spans="1:8" x14ac:dyDescent="0.25">
      <c r="A475" t="s">
        <v>52</v>
      </c>
      <c r="B475">
        <v>3</v>
      </c>
      <c r="C475">
        <v>6.0000000000000001E-3</v>
      </c>
      <c r="D475" t="s">
        <v>0</v>
      </c>
      <c r="F475">
        <v>334</v>
      </c>
      <c r="G475">
        <v>8.3000000000000004E-2</v>
      </c>
    </row>
    <row r="476" spans="1:8" x14ac:dyDescent="0.25">
      <c r="A476" t="s">
        <v>53</v>
      </c>
      <c r="B476">
        <v>9</v>
      </c>
      <c r="C476">
        <v>1.9E-2</v>
      </c>
      <c r="D476">
        <v>477</v>
      </c>
      <c r="F476">
        <v>128</v>
      </c>
      <c r="G476">
        <v>3.2000000000000001E-2</v>
      </c>
      <c r="H476">
        <v>4047</v>
      </c>
    </row>
    <row r="477" spans="1:8" x14ac:dyDescent="0.25">
      <c r="A477" t="s">
        <v>103</v>
      </c>
      <c r="B477" t="s">
        <v>0</v>
      </c>
      <c r="C477" t="s">
        <v>0</v>
      </c>
      <c r="D477" t="s">
        <v>0</v>
      </c>
      <c r="F477">
        <v>268</v>
      </c>
      <c r="G477">
        <v>6.6000000000000003E-2</v>
      </c>
    </row>
    <row r="478" spans="1:8" x14ac:dyDescent="0.25">
      <c r="A478" t="s">
        <v>47</v>
      </c>
      <c r="B478">
        <v>29</v>
      </c>
      <c r="C478">
        <v>6.0999999999999999E-2</v>
      </c>
      <c r="D478">
        <v>461</v>
      </c>
      <c r="F478">
        <v>142</v>
      </c>
      <c r="G478">
        <v>3.5000000000000003E-2</v>
      </c>
      <c r="H478">
        <v>3899</v>
      </c>
    </row>
    <row r="479" spans="1:8" x14ac:dyDescent="0.25">
      <c r="A479" t="s">
        <v>48</v>
      </c>
      <c r="B479">
        <v>51</v>
      </c>
      <c r="C479">
        <v>0.107</v>
      </c>
      <c r="D479" t="s">
        <v>0</v>
      </c>
      <c r="F479">
        <v>391</v>
      </c>
      <c r="G479">
        <v>9.6999999999999989E-2</v>
      </c>
    </row>
    <row r="480" spans="1:8" x14ac:dyDescent="0.25">
      <c r="A480" t="s">
        <v>49</v>
      </c>
      <c r="B480">
        <v>111</v>
      </c>
      <c r="C480">
        <v>0.23300000000000001</v>
      </c>
      <c r="D480" t="s">
        <v>0</v>
      </c>
      <c r="F480">
        <v>788</v>
      </c>
      <c r="G480">
        <v>0.19500000000000001</v>
      </c>
    </row>
    <row r="481" spans="1:8" x14ac:dyDescent="0.25">
      <c r="A481" t="s">
        <v>50</v>
      </c>
      <c r="B481">
        <v>120</v>
      </c>
      <c r="C481">
        <v>0.252</v>
      </c>
      <c r="D481" t="s">
        <v>0</v>
      </c>
      <c r="F481">
        <v>1122</v>
      </c>
      <c r="G481">
        <v>0.27699999999999997</v>
      </c>
    </row>
    <row r="482" spans="1:8" x14ac:dyDescent="0.25">
      <c r="A482" t="s">
        <v>51</v>
      </c>
      <c r="B482">
        <v>115</v>
      </c>
      <c r="C482">
        <v>0.24100000000000002</v>
      </c>
      <c r="D482" t="s">
        <v>0</v>
      </c>
      <c r="F482">
        <v>1040</v>
      </c>
      <c r="G482">
        <v>0.25700000000000001</v>
      </c>
      <c r="H482">
        <v>4060</v>
      </c>
    </row>
    <row r="483" spans="1:8" x14ac:dyDescent="0.25">
      <c r="A483" t="s">
        <v>52</v>
      </c>
      <c r="B483">
        <v>35</v>
      </c>
      <c r="C483">
        <v>7.2999999999999995E-2</v>
      </c>
      <c r="D483" t="s">
        <v>0</v>
      </c>
      <c r="F483">
        <v>416</v>
      </c>
      <c r="G483">
        <v>0.10300000000000001</v>
      </c>
    </row>
    <row r="484" spans="1:8" x14ac:dyDescent="0.25">
      <c r="A484" t="s">
        <v>53</v>
      </c>
      <c r="B484">
        <v>16</v>
      </c>
      <c r="C484">
        <v>3.4000000000000002E-2</v>
      </c>
      <c r="D484">
        <v>477</v>
      </c>
      <c r="F484">
        <v>147</v>
      </c>
      <c r="G484">
        <v>3.6000000000000004E-2</v>
      </c>
      <c r="H484">
        <v>4046</v>
      </c>
    </row>
    <row r="485" spans="1:8" x14ac:dyDescent="0.25">
      <c r="A485" t="s">
        <v>104</v>
      </c>
      <c r="B485" t="s">
        <v>0</v>
      </c>
      <c r="C485" t="s">
        <v>0</v>
      </c>
      <c r="D485" t="s">
        <v>0</v>
      </c>
      <c r="F485">
        <v>217</v>
      </c>
      <c r="G485">
        <v>5.4000000000000006E-2</v>
      </c>
    </row>
    <row r="486" spans="1:8" x14ac:dyDescent="0.25">
      <c r="A486" t="s">
        <v>47</v>
      </c>
      <c r="B486">
        <v>27</v>
      </c>
      <c r="C486">
        <v>5.5999999999999994E-2</v>
      </c>
      <c r="D486">
        <v>479</v>
      </c>
      <c r="F486">
        <v>72</v>
      </c>
      <c r="G486">
        <v>1.8000000000000002E-2</v>
      </c>
      <c r="H486">
        <v>4034</v>
      </c>
    </row>
    <row r="487" spans="1:8" x14ac:dyDescent="0.25">
      <c r="A487" t="s">
        <v>48</v>
      </c>
      <c r="B487">
        <v>34</v>
      </c>
      <c r="C487">
        <v>7.0999999999999994E-2</v>
      </c>
      <c r="D487" t="s">
        <v>0</v>
      </c>
      <c r="F487">
        <v>156</v>
      </c>
      <c r="G487">
        <v>3.9E-2</v>
      </c>
    </row>
    <row r="488" spans="1:8" x14ac:dyDescent="0.25">
      <c r="A488" t="s">
        <v>49</v>
      </c>
      <c r="B488">
        <v>114</v>
      </c>
      <c r="C488">
        <v>0.23800000000000002</v>
      </c>
      <c r="D488" t="s">
        <v>0</v>
      </c>
      <c r="F488">
        <v>448</v>
      </c>
      <c r="G488">
        <v>0.111</v>
      </c>
    </row>
    <row r="489" spans="1:8" x14ac:dyDescent="0.25">
      <c r="A489" t="s">
        <v>50</v>
      </c>
      <c r="B489">
        <v>143</v>
      </c>
      <c r="C489">
        <v>0.29899999999999999</v>
      </c>
      <c r="D489" t="s">
        <v>0</v>
      </c>
      <c r="F489">
        <v>899</v>
      </c>
      <c r="G489">
        <v>0.222</v>
      </c>
    </row>
    <row r="490" spans="1:8" x14ac:dyDescent="0.25">
      <c r="A490" t="s">
        <v>51</v>
      </c>
      <c r="B490">
        <v>95</v>
      </c>
      <c r="C490">
        <v>0.19800000000000001</v>
      </c>
      <c r="D490" t="s">
        <v>0</v>
      </c>
      <c r="F490">
        <v>1388</v>
      </c>
      <c r="G490">
        <v>0.34299999999999997</v>
      </c>
      <c r="H490">
        <v>4056</v>
      </c>
    </row>
    <row r="491" spans="1:8" x14ac:dyDescent="0.25">
      <c r="A491" t="s">
        <v>52</v>
      </c>
      <c r="B491">
        <v>66</v>
      </c>
      <c r="C491">
        <v>0.13800000000000001</v>
      </c>
      <c r="D491" t="s">
        <v>0</v>
      </c>
      <c r="F491">
        <v>1071</v>
      </c>
      <c r="G491">
        <v>0.26400000000000001</v>
      </c>
    </row>
    <row r="492" spans="1:8" x14ac:dyDescent="0.25">
      <c r="A492" t="s">
        <v>53</v>
      </c>
      <c r="B492">
        <v>0</v>
      </c>
      <c r="C492">
        <v>0</v>
      </c>
      <c r="D492">
        <v>479</v>
      </c>
      <c r="F492">
        <v>17</v>
      </c>
      <c r="G492">
        <v>4.0000000000000001E-3</v>
      </c>
      <c r="H492">
        <v>4051</v>
      </c>
    </row>
    <row r="493" spans="1:8" x14ac:dyDescent="0.25">
      <c r="A493" t="s">
        <v>198</v>
      </c>
      <c r="B493" t="s">
        <v>0</v>
      </c>
      <c r="C493" t="s">
        <v>0</v>
      </c>
      <c r="D493" t="s">
        <v>0</v>
      </c>
      <c r="F493">
        <v>316</v>
      </c>
      <c r="G493">
        <v>7.8E-2</v>
      </c>
    </row>
    <row r="494" spans="1:8" x14ac:dyDescent="0.25">
      <c r="A494" t="s">
        <v>105</v>
      </c>
      <c r="B494" t="s">
        <v>0</v>
      </c>
      <c r="C494" t="s">
        <v>0</v>
      </c>
      <c r="D494" t="s">
        <v>0</v>
      </c>
      <c r="F494">
        <v>377</v>
      </c>
      <c r="G494">
        <v>9.3000000000000013E-2</v>
      </c>
    </row>
    <row r="495" spans="1:8" x14ac:dyDescent="0.25">
      <c r="A495" t="s">
        <v>47</v>
      </c>
      <c r="B495">
        <v>15</v>
      </c>
      <c r="C495">
        <v>3.1E-2</v>
      </c>
      <c r="D495">
        <v>250</v>
      </c>
      <c r="F495">
        <v>81</v>
      </c>
      <c r="G495">
        <v>0.02</v>
      </c>
      <c r="H495">
        <v>2492</v>
      </c>
    </row>
    <row r="496" spans="1:8" x14ac:dyDescent="0.25">
      <c r="A496" t="s">
        <v>48</v>
      </c>
      <c r="B496">
        <v>13</v>
      </c>
      <c r="C496">
        <v>2.7000000000000003E-2</v>
      </c>
      <c r="D496" t="s">
        <v>0</v>
      </c>
      <c r="F496">
        <v>122</v>
      </c>
      <c r="G496">
        <v>0.03</v>
      </c>
    </row>
    <row r="497" spans="1:8" x14ac:dyDescent="0.25">
      <c r="A497" t="s">
        <v>49</v>
      </c>
      <c r="B497">
        <v>39</v>
      </c>
      <c r="C497">
        <v>0.08</v>
      </c>
      <c r="D497" t="s">
        <v>0</v>
      </c>
      <c r="F497">
        <v>277</v>
      </c>
      <c r="G497">
        <v>6.8000000000000005E-2</v>
      </c>
    </row>
    <row r="498" spans="1:8" x14ac:dyDescent="0.25">
      <c r="A498" t="s">
        <v>50</v>
      </c>
      <c r="B498">
        <v>77</v>
      </c>
      <c r="C498">
        <v>0.159</v>
      </c>
      <c r="D498" t="s">
        <v>0</v>
      </c>
      <c r="F498">
        <v>668</v>
      </c>
      <c r="G498">
        <v>0.16399999999999998</v>
      </c>
      <c r="H498">
        <v>4054</v>
      </c>
    </row>
    <row r="499" spans="1:8" x14ac:dyDescent="0.25">
      <c r="A499" t="s">
        <v>51</v>
      </c>
      <c r="B499">
        <v>77</v>
      </c>
      <c r="C499">
        <v>0.159</v>
      </c>
      <c r="D499" t="s">
        <v>0</v>
      </c>
      <c r="F499">
        <v>902</v>
      </c>
      <c r="G499">
        <v>0.222</v>
      </c>
    </row>
    <row r="500" spans="1:8" x14ac:dyDescent="0.25">
      <c r="A500" t="s">
        <v>52</v>
      </c>
      <c r="B500">
        <v>29</v>
      </c>
      <c r="C500">
        <v>0.06</v>
      </c>
      <c r="D500" t="s">
        <v>0</v>
      </c>
      <c r="F500">
        <v>442</v>
      </c>
      <c r="G500">
        <v>0.109</v>
      </c>
    </row>
    <row r="501" spans="1:8" x14ac:dyDescent="0.25">
      <c r="A501" t="s">
        <v>53</v>
      </c>
      <c r="B501">
        <v>235</v>
      </c>
      <c r="C501">
        <v>0.48499999999999999</v>
      </c>
      <c r="D501">
        <v>485</v>
      </c>
      <c r="F501">
        <v>1569</v>
      </c>
      <c r="G501">
        <v>0.38600000000000001</v>
      </c>
      <c r="H501">
        <v>4061</v>
      </c>
    </row>
    <row r="502" spans="1:8" x14ac:dyDescent="0.25">
      <c r="A502" t="s">
        <v>106</v>
      </c>
      <c r="B502" t="s">
        <v>0</v>
      </c>
      <c r="C502" t="s">
        <v>0</v>
      </c>
      <c r="D502" t="s">
        <v>0</v>
      </c>
      <c r="F502">
        <v>161</v>
      </c>
      <c r="G502">
        <v>0.04</v>
      </c>
    </row>
    <row r="503" spans="1:8" x14ac:dyDescent="0.25">
      <c r="A503" t="s">
        <v>47</v>
      </c>
      <c r="B503">
        <v>11</v>
      </c>
      <c r="C503">
        <v>2.3E-2</v>
      </c>
      <c r="D503">
        <v>307</v>
      </c>
      <c r="F503">
        <v>79</v>
      </c>
      <c r="G503">
        <v>0.02</v>
      </c>
      <c r="H503">
        <v>2793</v>
      </c>
    </row>
    <row r="504" spans="1:8" x14ac:dyDescent="0.25">
      <c r="A504" t="s">
        <v>48</v>
      </c>
      <c r="B504">
        <v>28</v>
      </c>
      <c r="C504">
        <v>5.7999999999999996E-2</v>
      </c>
      <c r="D504" t="s">
        <v>0</v>
      </c>
      <c r="F504">
        <v>133</v>
      </c>
      <c r="G504">
        <v>3.3000000000000002E-2</v>
      </c>
    </row>
    <row r="505" spans="1:8" x14ac:dyDescent="0.25">
      <c r="A505" t="s">
        <v>49</v>
      </c>
      <c r="B505">
        <v>52</v>
      </c>
      <c r="C505">
        <v>0.10800000000000001</v>
      </c>
      <c r="D505" t="s">
        <v>0</v>
      </c>
      <c r="F505">
        <v>293</v>
      </c>
      <c r="G505">
        <v>7.2000000000000008E-2</v>
      </c>
    </row>
    <row r="506" spans="1:8" x14ac:dyDescent="0.25">
      <c r="A506" t="s">
        <v>50</v>
      </c>
      <c r="B506">
        <v>87</v>
      </c>
      <c r="C506">
        <v>0.18</v>
      </c>
      <c r="D506" t="s">
        <v>0</v>
      </c>
      <c r="F506">
        <v>745</v>
      </c>
      <c r="G506">
        <v>0.184</v>
      </c>
    </row>
    <row r="507" spans="1:8" x14ac:dyDescent="0.25">
      <c r="A507" t="s">
        <v>51</v>
      </c>
      <c r="B507">
        <v>97</v>
      </c>
      <c r="C507">
        <v>0.20100000000000001</v>
      </c>
      <c r="D507" t="s">
        <v>0</v>
      </c>
      <c r="F507">
        <v>1046</v>
      </c>
      <c r="G507">
        <v>0.25800000000000001</v>
      </c>
      <c r="H507">
        <v>4064</v>
      </c>
    </row>
    <row r="508" spans="1:8" x14ac:dyDescent="0.25">
      <c r="A508" t="s">
        <v>52</v>
      </c>
      <c r="B508">
        <v>32</v>
      </c>
      <c r="C508">
        <v>6.6000000000000003E-2</v>
      </c>
      <c r="D508" t="s">
        <v>0</v>
      </c>
      <c r="F508">
        <v>497</v>
      </c>
      <c r="G508">
        <v>0.12300000000000001</v>
      </c>
    </row>
    <row r="509" spans="1:8" x14ac:dyDescent="0.25">
      <c r="A509" t="s">
        <v>53</v>
      </c>
      <c r="B509">
        <v>175</v>
      </c>
      <c r="C509">
        <v>0.36299999999999999</v>
      </c>
      <c r="D509">
        <v>482</v>
      </c>
      <c r="F509">
        <v>1257</v>
      </c>
      <c r="G509">
        <v>0.31</v>
      </c>
      <c r="H509">
        <v>4050</v>
      </c>
    </row>
    <row r="510" spans="1:8" x14ac:dyDescent="0.25">
      <c r="A510" t="s">
        <v>107</v>
      </c>
      <c r="B510" t="s">
        <v>0</v>
      </c>
      <c r="C510" t="s">
        <v>0</v>
      </c>
      <c r="D510" t="s">
        <v>0</v>
      </c>
      <c r="F510">
        <v>49</v>
      </c>
      <c r="G510">
        <v>1.2E-2</v>
      </c>
    </row>
    <row r="511" spans="1:8" x14ac:dyDescent="0.25">
      <c r="A511" t="s">
        <v>47</v>
      </c>
      <c r="B511">
        <v>50</v>
      </c>
      <c r="C511">
        <v>0.10300000000000001</v>
      </c>
      <c r="D511">
        <v>258</v>
      </c>
      <c r="F511">
        <v>164</v>
      </c>
      <c r="G511">
        <v>0.04</v>
      </c>
      <c r="H511">
        <v>2050</v>
      </c>
    </row>
    <row r="512" spans="1:8" x14ac:dyDescent="0.25">
      <c r="A512" t="s">
        <v>48</v>
      </c>
      <c r="B512">
        <v>56</v>
      </c>
      <c r="C512">
        <v>0.115</v>
      </c>
      <c r="D512" t="s">
        <v>0</v>
      </c>
      <c r="F512">
        <v>233</v>
      </c>
      <c r="G512">
        <v>5.7999999999999996E-2</v>
      </c>
    </row>
    <row r="513" spans="1:8" x14ac:dyDescent="0.25">
      <c r="A513" t="s">
        <v>49</v>
      </c>
      <c r="B513">
        <v>55</v>
      </c>
      <c r="C513">
        <v>0.113</v>
      </c>
      <c r="D513" t="s">
        <v>0</v>
      </c>
      <c r="F513">
        <v>366</v>
      </c>
      <c r="G513">
        <v>0.09</v>
      </c>
    </row>
    <row r="514" spans="1:8" x14ac:dyDescent="0.25">
      <c r="A514" t="s">
        <v>50</v>
      </c>
      <c r="B514">
        <v>46</v>
      </c>
      <c r="C514">
        <v>9.5000000000000001E-2</v>
      </c>
      <c r="D514" t="s">
        <v>0</v>
      </c>
      <c r="F514">
        <v>523</v>
      </c>
      <c r="G514">
        <v>0.129</v>
      </c>
    </row>
    <row r="515" spans="1:8" x14ac:dyDescent="0.25">
      <c r="A515" t="s">
        <v>51</v>
      </c>
      <c r="B515">
        <v>40</v>
      </c>
      <c r="C515">
        <v>8.199999999999999E-2</v>
      </c>
      <c r="D515" t="s">
        <v>0</v>
      </c>
      <c r="F515">
        <v>534</v>
      </c>
      <c r="G515">
        <v>0.13200000000000001</v>
      </c>
      <c r="H515">
        <v>4060</v>
      </c>
    </row>
    <row r="516" spans="1:8" x14ac:dyDescent="0.25">
      <c r="A516" t="s">
        <v>52</v>
      </c>
      <c r="B516">
        <v>11</v>
      </c>
      <c r="C516">
        <v>2.3E-2</v>
      </c>
      <c r="D516" t="s">
        <v>0</v>
      </c>
      <c r="F516">
        <v>230</v>
      </c>
      <c r="G516">
        <v>5.7000000000000002E-2</v>
      </c>
    </row>
    <row r="517" spans="1:8" x14ac:dyDescent="0.25">
      <c r="A517" t="s">
        <v>53</v>
      </c>
      <c r="B517">
        <v>227</v>
      </c>
      <c r="C517">
        <v>0.46799999999999997</v>
      </c>
      <c r="D517">
        <v>485</v>
      </c>
      <c r="F517">
        <v>2002</v>
      </c>
      <c r="G517">
        <v>0.49399999999999999</v>
      </c>
      <c r="H517">
        <v>4052</v>
      </c>
    </row>
    <row r="518" spans="1:8" x14ac:dyDescent="0.25">
      <c r="A518" t="s">
        <v>199</v>
      </c>
      <c r="B518" t="s">
        <v>0</v>
      </c>
      <c r="C518" t="s">
        <v>0</v>
      </c>
      <c r="D518" t="s">
        <v>0</v>
      </c>
      <c r="F518">
        <v>90</v>
      </c>
      <c r="G518">
        <v>2.2000000000000002E-2</v>
      </c>
    </row>
    <row r="519" spans="1:8" x14ac:dyDescent="0.25">
      <c r="A519" t="s">
        <v>108</v>
      </c>
      <c r="B519" t="s">
        <v>0</v>
      </c>
      <c r="C519" t="s">
        <v>0</v>
      </c>
      <c r="D519" t="s">
        <v>0</v>
      </c>
      <c r="F519">
        <v>317</v>
      </c>
      <c r="G519">
        <v>7.8E-2</v>
      </c>
    </row>
    <row r="520" spans="1:8" x14ac:dyDescent="0.25">
      <c r="A520" t="s">
        <v>47</v>
      </c>
      <c r="B520">
        <v>17</v>
      </c>
      <c r="C520">
        <v>3.5000000000000003E-2</v>
      </c>
      <c r="D520">
        <v>438</v>
      </c>
      <c r="F520">
        <v>102</v>
      </c>
      <c r="G520">
        <v>2.5000000000000001E-2</v>
      </c>
      <c r="H520">
        <v>3490</v>
      </c>
    </row>
    <row r="521" spans="1:8" x14ac:dyDescent="0.25">
      <c r="A521" t="s">
        <v>48</v>
      </c>
      <c r="B521">
        <v>64</v>
      </c>
      <c r="C521">
        <v>0.13200000000000001</v>
      </c>
      <c r="D521" t="s">
        <v>0</v>
      </c>
      <c r="F521">
        <v>280</v>
      </c>
      <c r="G521">
        <v>6.9000000000000006E-2</v>
      </c>
    </row>
    <row r="522" spans="1:8" x14ac:dyDescent="0.25">
      <c r="A522" t="s">
        <v>49</v>
      </c>
      <c r="B522">
        <v>92</v>
      </c>
      <c r="C522">
        <v>0.19</v>
      </c>
      <c r="D522" t="s">
        <v>0</v>
      </c>
      <c r="F522">
        <v>691</v>
      </c>
      <c r="G522">
        <v>0.17100000000000001</v>
      </c>
    </row>
    <row r="523" spans="1:8" x14ac:dyDescent="0.25">
      <c r="A523" t="s">
        <v>50</v>
      </c>
      <c r="B523">
        <v>132</v>
      </c>
      <c r="C523">
        <v>0.27200000000000002</v>
      </c>
      <c r="D523" t="s">
        <v>0</v>
      </c>
      <c r="F523">
        <v>1202</v>
      </c>
      <c r="G523">
        <v>0.29699999999999999</v>
      </c>
      <c r="H523">
        <v>4048</v>
      </c>
    </row>
    <row r="524" spans="1:8" x14ac:dyDescent="0.25">
      <c r="A524" t="s">
        <v>51</v>
      </c>
      <c r="B524">
        <v>112</v>
      </c>
      <c r="C524">
        <v>0.23100000000000001</v>
      </c>
      <c r="D524" t="s">
        <v>0</v>
      </c>
      <c r="F524">
        <v>975</v>
      </c>
      <c r="G524">
        <v>0.24100000000000002</v>
      </c>
    </row>
    <row r="525" spans="1:8" x14ac:dyDescent="0.25">
      <c r="A525" t="s">
        <v>52</v>
      </c>
      <c r="B525">
        <v>21</v>
      </c>
      <c r="C525">
        <v>4.2999999999999997E-2</v>
      </c>
      <c r="D525" t="s">
        <v>0</v>
      </c>
      <c r="F525">
        <v>240</v>
      </c>
      <c r="G525">
        <v>5.9000000000000004E-2</v>
      </c>
    </row>
    <row r="526" spans="1:8" x14ac:dyDescent="0.25">
      <c r="A526" t="s">
        <v>53</v>
      </c>
      <c r="B526">
        <v>47</v>
      </c>
      <c r="C526">
        <v>9.6999999999999989E-2</v>
      </c>
      <c r="D526">
        <v>485</v>
      </c>
      <c r="F526">
        <v>556</v>
      </c>
      <c r="G526">
        <v>0.13699999999999998</v>
      </c>
      <c r="H526">
        <v>4046</v>
      </c>
    </row>
    <row r="527" spans="1:8" x14ac:dyDescent="0.25">
      <c r="A527" t="s">
        <v>109</v>
      </c>
      <c r="B527" t="s">
        <v>0</v>
      </c>
      <c r="C527" t="s">
        <v>0</v>
      </c>
      <c r="D527" t="s">
        <v>0</v>
      </c>
      <c r="F527">
        <v>197</v>
      </c>
      <c r="G527">
        <v>4.8000000000000001E-2</v>
      </c>
    </row>
    <row r="528" spans="1:8" x14ac:dyDescent="0.25">
      <c r="A528" t="s">
        <v>47</v>
      </c>
      <c r="B528">
        <v>5</v>
      </c>
      <c r="C528">
        <v>0.01</v>
      </c>
      <c r="D528">
        <v>384</v>
      </c>
      <c r="F528">
        <v>32</v>
      </c>
      <c r="G528">
        <v>8.0000000000000002E-3</v>
      </c>
      <c r="H528">
        <v>3125</v>
      </c>
    </row>
    <row r="529" spans="1:8" x14ac:dyDescent="0.25">
      <c r="A529" t="s">
        <v>48</v>
      </c>
      <c r="B529">
        <v>14</v>
      </c>
      <c r="C529">
        <v>2.8999999999999998E-2</v>
      </c>
      <c r="D529" t="s">
        <v>0</v>
      </c>
      <c r="F529">
        <v>102</v>
      </c>
      <c r="G529">
        <v>2.5000000000000001E-2</v>
      </c>
    </row>
    <row r="530" spans="1:8" x14ac:dyDescent="0.25">
      <c r="A530" t="s">
        <v>49</v>
      </c>
      <c r="B530">
        <v>31</v>
      </c>
      <c r="C530">
        <v>6.4000000000000001E-2</v>
      </c>
      <c r="D530" t="s">
        <v>0</v>
      </c>
      <c r="F530">
        <v>287</v>
      </c>
      <c r="G530">
        <v>7.0999999999999994E-2</v>
      </c>
    </row>
    <row r="531" spans="1:8" x14ac:dyDescent="0.25">
      <c r="A531" t="s">
        <v>50</v>
      </c>
      <c r="B531">
        <v>95</v>
      </c>
      <c r="C531">
        <v>0.19600000000000001</v>
      </c>
      <c r="D531" t="s">
        <v>0</v>
      </c>
      <c r="F531">
        <v>783</v>
      </c>
      <c r="G531">
        <v>0.19399999999999998</v>
      </c>
    </row>
    <row r="532" spans="1:8" x14ac:dyDescent="0.25">
      <c r="A532" t="s">
        <v>51</v>
      </c>
      <c r="B532">
        <v>180</v>
      </c>
      <c r="C532">
        <v>0.37200000000000005</v>
      </c>
      <c r="D532" t="s">
        <v>0</v>
      </c>
      <c r="F532">
        <v>1304</v>
      </c>
      <c r="G532">
        <v>0.32299999999999995</v>
      </c>
      <c r="H532">
        <v>4081</v>
      </c>
    </row>
    <row r="533" spans="1:8" x14ac:dyDescent="0.25">
      <c r="A533" t="s">
        <v>52</v>
      </c>
      <c r="B533">
        <v>59</v>
      </c>
      <c r="C533">
        <v>0.122</v>
      </c>
      <c r="D533" t="s">
        <v>0</v>
      </c>
      <c r="F533">
        <v>617</v>
      </c>
      <c r="G533">
        <v>0.153</v>
      </c>
    </row>
    <row r="534" spans="1:8" x14ac:dyDescent="0.25">
      <c r="A534" t="s">
        <v>53</v>
      </c>
      <c r="B534">
        <v>100</v>
      </c>
      <c r="C534">
        <v>0.20699999999999999</v>
      </c>
      <c r="D534">
        <v>484</v>
      </c>
      <c r="F534">
        <v>918</v>
      </c>
      <c r="G534">
        <v>0.22699999999999998</v>
      </c>
      <c r="H534">
        <v>4043</v>
      </c>
    </row>
    <row r="535" spans="1:8" x14ac:dyDescent="0.25">
      <c r="A535" t="s">
        <v>110</v>
      </c>
      <c r="B535" t="s">
        <v>0</v>
      </c>
      <c r="C535" t="s">
        <v>0</v>
      </c>
      <c r="D535" t="s">
        <v>0</v>
      </c>
      <c r="F535">
        <v>282</v>
      </c>
      <c r="G535">
        <v>6.9000000000000006E-2</v>
      </c>
    </row>
    <row r="536" spans="1:8" x14ac:dyDescent="0.25">
      <c r="A536" t="s">
        <v>47</v>
      </c>
      <c r="B536">
        <v>19</v>
      </c>
      <c r="C536">
        <v>3.9E-2</v>
      </c>
      <c r="D536">
        <v>379</v>
      </c>
      <c r="F536">
        <v>81</v>
      </c>
      <c r="G536">
        <v>0.02</v>
      </c>
      <c r="H536">
        <v>3108</v>
      </c>
    </row>
    <row r="537" spans="1:8" x14ac:dyDescent="0.25">
      <c r="A537" t="s">
        <v>48</v>
      </c>
      <c r="B537">
        <v>40</v>
      </c>
      <c r="C537">
        <v>8.199999999999999E-2</v>
      </c>
      <c r="D537" t="s">
        <v>0</v>
      </c>
      <c r="F537">
        <v>207</v>
      </c>
      <c r="G537">
        <v>5.0999999999999997E-2</v>
      </c>
    </row>
    <row r="538" spans="1:8" x14ac:dyDescent="0.25">
      <c r="A538" t="s">
        <v>49</v>
      </c>
      <c r="B538">
        <v>69</v>
      </c>
      <c r="C538">
        <v>0.14199999999999999</v>
      </c>
      <c r="D538" t="s">
        <v>0</v>
      </c>
      <c r="F538">
        <v>462</v>
      </c>
      <c r="G538">
        <v>0.114</v>
      </c>
    </row>
    <row r="539" spans="1:8" x14ac:dyDescent="0.25">
      <c r="A539" t="s">
        <v>50</v>
      </c>
      <c r="B539">
        <v>137</v>
      </c>
      <c r="C539">
        <v>0.28199999999999997</v>
      </c>
      <c r="D539" t="s">
        <v>0</v>
      </c>
      <c r="F539">
        <v>1022</v>
      </c>
      <c r="G539">
        <v>0.253</v>
      </c>
    </row>
    <row r="540" spans="1:8" x14ac:dyDescent="0.25">
      <c r="A540" t="s">
        <v>51</v>
      </c>
      <c r="B540">
        <v>93</v>
      </c>
      <c r="C540">
        <v>0.192</v>
      </c>
      <c r="D540" t="s">
        <v>0</v>
      </c>
      <c r="F540">
        <v>1017</v>
      </c>
      <c r="G540">
        <v>0.252</v>
      </c>
      <c r="H540">
        <v>4089</v>
      </c>
    </row>
    <row r="541" spans="1:8" x14ac:dyDescent="0.25">
      <c r="A541" t="s">
        <v>52</v>
      </c>
      <c r="B541">
        <v>21</v>
      </c>
      <c r="C541">
        <v>4.2999999999999997E-2</v>
      </c>
      <c r="D541" t="s">
        <v>0</v>
      </c>
      <c r="F541">
        <v>319</v>
      </c>
      <c r="G541">
        <v>7.9000000000000001E-2</v>
      </c>
    </row>
    <row r="542" spans="1:8" x14ac:dyDescent="0.25">
      <c r="A542" t="s">
        <v>53</v>
      </c>
      <c r="B542">
        <v>106</v>
      </c>
      <c r="C542">
        <v>0.21899999999999997</v>
      </c>
      <c r="D542">
        <v>485</v>
      </c>
      <c r="F542">
        <v>930</v>
      </c>
      <c r="G542">
        <v>0.23</v>
      </c>
      <c r="H542">
        <v>4038</v>
      </c>
    </row>
    <row r="543" spans="1:8" x14ac:dyDescent="0.25">
      <c r="A543" t="s">
        <v>111</v>
      </c>
      <c r="B543" t="s">
        <v>0</v>
      </c>
      <c r="C543" t="s">
        <v>0</v>
      </c>
      <c r="D543" t="s">
        <v>0</v>
      </c>
      <c r="F543">
        <v>234</v>
      </c>
      <c r="G543">
        <v>5.7000000000000002E-2</v>
      </c>
    </row>
    <row r="544" spans="1:8" x14ac:dyDescent="0.25">
      <c r="A544" t="s">
        <v>112</v>
      </c>
      <c r="B544" t="s">
        <v>0</v>
      </c>
      <c r="C544" t="s">
        <v>0</v>
      </c>
      <c r="D544" t="s">
        <v>0</v>
      </c>
      <c r="F544">
        <v>585</v>
      </c>
      <c r="G544">
        <v>0.14300000000000002</v>
      </c>
    </row>
    <row r="545" spans="1:8" x14ac:dyDescent="0.25">
      <c r="A545" t="s">
        <v>47</v>
      </c>
      <c r="B545">
        <v>8</v>
      </c>
      <c r="C545">
        <v>1.6E-2</v>
      </c>
      <c r="D545">
        <v>442</v>
      </c>
      <c r="F545">
        <v>134</v>
      </c>
      <c r="G545">
        <v>3.3000000000000002E-2</v>
      </c>
      <c r="H545">
        <v>2807</v>
      </c>
    </row>
    <row r="546" spans="1:8" x14ac:dyDescent="0.25">
      <c r="A546" t="s">
        <v>48</v>
      </c>
      <c r="B546">
        <v>38</v>
      </c>
      <c r="C546">
        <v>7.6999999999999999E-2</v>
      </c>
      <c r="D546" t="s">
        <v>0</v>
      </c>
      <c r="F546">
        <v>358</v>
      </c>
      <c r="G546">
        <v>8.8000000000000009E-2</v>
      </c>
    </row>
    <row r="547" spans="1:8" x14ac:dyDescent="0.25">
      <c r="A547" t="s">
        <v>49</v>
      </c>
      <c r="B547">
        <v>86</v>
      </c>
      <c r="C547">
        <v>0.17499999999999999</v>
      </c>
      <c r="D547" t="s">
        <v>0</v>
      </c>
      <c r="F547">
        <v>674</v>
      </c>
      <c r="G547">
        <v>0.16500000000000001</v>
      </c>
    </row>
    <row r="548" spans="1:8" x14ac:dyDescent="0.25">
      <c r="A548" t="s">
        <v>50</v>
      </c>
      <c r="B548">
        <v>146</v>
      </c>
      <c r="C548">
        <v>0.29699999999999999</v>
      </c>
      <c r="D548" t="s">
        <v>0</v>
      </c>
      <c r="F548">
        <v>1010</v>
      </c>
      <c r="G548">
        <v>0.247</v>
      </c>
      <c r="H548">
        <v>4081</v>
      </c>
    </row>
    <row r="549" spans="1:8" x14ac:dyDescent="0.25">
      <c r="A549" t="s">
        <v>51</v>
      </c>
      <c r="B549">
        <v>125</v>
      </c>
      <c r="C549">
        <v>0.255</v>
      </c>
      <c r="D549" t="s">
        <v>0</v>
      </c>
      <c r="F549">
        <v>524</v>
      </c>
      <c r="G549">
        <v>0.128</v>
      </c>
    </row>
    <row r="550" spans="1:8" x14ac:dyDescent="0.25">
      <c r="A550" t="s">
        <v>52</v>
      </c>
      <c r="B550">
        <v>39</v>
      </c>
      <c r="C550">
        <v>7.9000000000000001E-2</v>
      </c>
      <c r="D550" t="s">
        <v>0</v>
      </c>
      <c r="F550">
        <v>107</v>
      </c>
      <c r="G550">
        <v>2.6000000000000002E-2</v>
      </c>
      <c r="H550">
        <v>2786</v>
      </c>
    </row>
    <row r="551" spans="1:8" x14ac:dyDescent="0.25">
      <c r="A551" t="s">
        <v>53</v>
      </c>
      <c r="B551">
        <v>49</v>
      </c>
      <c r="C551">
        <v>0.1</v>
      </c>
      <c r="D551">
        <v>491</v>
      </c>
      <c r="F551">
        <v>1278</v>
      </c>
      <c r="G551">
        <v>0.313</v>
      </c>
      <c r="H551">
        <v>4085</v>
      </c>
    </row>
    <row r="552" spans="1:8" x14ac:dyDescent="0.25">
      <c r="A552" t="s">
        <v>113</v>
      </c>
      <c r="B552" t="s">
        <v>0</v>
      </c>
      <c r="C552" t="s">
        <v>0</v>
      </c>
      <c r="D552" t="s">
        <v>0</v>
      </c>
      <c r="F552">
        <v>475</v>
      </c>
      <c r="G552">
        <v>0.11599999999999999</v>
      </c>
    </row>
    <row r="553" spans="1:8" x14ac:dyDescent="0.25">
      <c r="A553" t="s">
        <v>47</v>
      </c>
      <c r="B553">
        <v>22</v>
      </c>
      <c r="C553">
        <v>4.4999999999999998E-2</v>
      </c>
      <c r="D553">
        <v>377</v>
      </c>
      <c r="F553">
        <v>231</v>
      </c>
      <c r="G553">
        <v>5.5999999999999994E-2</v>
      </c>
      <c r="H553">
        <v>2942</v>
      </c>
    </row>
    <row r="554" spans="1:8" x14ac:dyDescent="0.25">
      <c r="A554" t="s">
        <v>48</v>
      </c>
      <c r="B554">
        <v>63</v>
      </c>
      <c r="C554">
        <v>0.129</v>
      </c>
      <c r="D554" t="s">
        <v>0</v>
      </c>
      <c r="F554">
        <v>457</v>
      </c>
      <c r="G554">
        <v>0.111</v>
      </c>
    </row>
    <row r="555" spans="1:8" x14ac:dyDescent="0.25">
      <c r="A555" t="s">
        <v>49</v>
      </c>
      <c r="B555">
        <v>109</v>
      </c>
      <c r="C555">
        <v>0.223</v>
      </c>
      <c r="D555" t="s">
        <v>0</v>
      </c>
      <c r="F555">
        <v>749</v>
      </c>
      <c r="G555">
        <v>0.183</v>
      </c>
    </row>
    <row r="556" spans="1:8" x14ac:dyDescent="0.25">
      <c r="A556" t="s">
        <v>50</v>
      </c>
      <c r="B556">
        <v>121</v>
      </c>
      <c r="C556">
        <v>0.248</v>
      </c>
      <c r="D556" t="s">
        <v>0</v>
      </c>
      <c r="F556">
        <v>966</v>
      </c>
      <c r="G556">
        <v>0.23600000000000002</v>
      </c>
      <c r="H556">
        <v>4084</v>
      </c>
    </row>
    <row r="557" spans="1:8" x14ac:dyDescent="0.25">
      <c r="A557" t="s">
        <v>51</v>
      </c>
      <c r="B557">
        <v>50</v>
      </c>
      <c r="C557">
        <v>0.10199999999999999</v>
      </c>
      <c r="D557" t="s">
        <v>0</v>
      </c>
      <c r="F557">
        <v>435</v>
      </c>
      <c r="G557">
        <v>0.106</v>
      </c>
    </row>
    <row r="558" spans="1:8" x14ac:dyDescent="0.25">
      <c r="A558" t="s">
        <v>52</v>
      </c>
      <c r="B558">
        <v>12</v>
      </c>
      <c r="C558">
        <v>2.5000000000000001E-2</v>
      </c>
      <c r="D558" t="s">
        <v>0</v>
      </c>
      <c r="F558">
        <v>104</v>
      </c>
      <c r="G558">
        <v>2.5000000000000001E-2</v>
      </c>
      <c r="H558">
        <v>3417</v>
      </c>
    </row>
    <row r="559" spans="1:8" x14ac:dyDescent="0.25">
      <c r="A559" t="s">
        <v>53</v>
      </c>
      <c r="B559">
        <v>111</v>
      </c>
      <c r="C559">
        <v>0.22699999999999998</v>
      </c>
      <c r="D559">
        <v>488</v>
      </c>
      <c r="F559">
        <v>1157</v>
      </c>
      <c r="G559">
        <v>0.28199999999999997</v>
      </c>
      <c r="H559">
        <v>4099</v>
      </c>
    </row>
    <row r="560" spans="1:8" x14ac:dyDescent="0.25">
      <c r="A560" t="s">
        <v>114</v>
      </c>
      <c r="B560" t="s">
        <v>0</v>
      </c>
      <c r="C560" t="s">
        <v>0</v>
      </c>
      <c r="D560" t="s">
        <v>0</v>
      </c>
      <c r="F560">
        <v>403</v>
      </c>
      <c r="G560">
        <v>9.9000000000000005E-2</v>
      </c>
    </row>
    <row r="561" spans="1:8" x14ac:dyDescent="0.25">
      <c r="A561" t="s">
        <v>47</v>
      </c>
      <c r="B561">
        <v>16</v>
      </c>
      <c r="C561">
        <v>3.3000000000000002E-2</v>
      </c>
      <c r="D561">
        <v>364</v>
      </c>
      <c r="F561">
        <v>280</v>
      </c>
      <c r="G561">
        <v>6.8000000000000005E-2</v>
      </c>
      <c r="H561">
        <v>2923</v>
      </c>
    </row>
    <row r="562" spans="1:8" x14ac:dyDescent="0.25">
      <c r="A562" t="s">
        <v>48</v>
      </c>
      <c r="B562">
        <v>59</v>
      </c>
      <c r="C562">
        <v>0.12</v>
      </c>
      <c r="D562" t="s">
        <v>0</v>
      </c>
      <c r="F562">
        <v>533</v>
      </c>
      <c r="G562">
        <v>0.13</v>
      </c>
    </row>
    <row r="563" spans="1:8" x14ac:dyDescent="0.25">
      <c r="A563" t="s">
        <v>49</v>
      </c>
      <c r="B563">
        <v>107</v>
      </c>
      <c r="C563">
        <v>0.218</v>
      </c>
      <c r="D563" t="s">
        <v>0</v>
      </c>
      <c r="F563">
        <v>845</v>
      </c>
      <c r="G563">
        <v>0.20600000000000002</v>
      </c>
    </row>
    <row r="564" spans="1:8" x14ac:dyDescent="0.25">
      <c r="A564" t="s">
        <v>50</v>
      </c>
      <c r="B564">
        <v>118</v>
      </c>
      <c r="C564">
        <v>0.24100000000000002</v>
      </c>
      <c r="D564" t="s">
        <v>0</v>
      </c>
      <c r="F564">
        <v>873</v>
      </c>
      <c r="G564">
        <v>0.21299999999999999</v>
      </c>
      <c r="H564">
        <v>4084</v>
      </c>
    </row>
    <row r="565" spans="1:8" x14ac:dyDescent="0.25">
      <c r="A565" t="s">
        <v>51</v>
      </c>
      <c r="B565">
        <v>54</v>
      </c>
      <c r="C565">
        <v>0.11</v>
      </c>
      <c r="D565" t="s">
        <v>0</v>
      </c>
      <c r="F565">
        <v>319</v>
      </c>
      <c r="G565">
        <v>7.8E-2</v>
      </c>
    </row>
    <row r="566" spans="1:8" x14ac:dyDescent="0.25">
      <c r="A566" t="s">
        <v>52</v>
      </c>
      <c r="B566">
        <v>10</v>
      </c>
      <c r="C566">
        <v>0.02</v>
      </c>
      <c r="D566" t="s">
        <v>0</v>
      </c>
      <c r="F566">
        <v>73</v>
      </c>
      <c r="G566">
        <v>1.8000000000000002E-2</v>
      </c>
      <c r="H566">
        <v>3080</v>
      </c>
    </row>
    <row r="567" spans="1:8" x14ac:dyDescent="0.25">
      <c r="A567" t="s">
        <v>53</v>
      </c>
      <c r="B567">
        <v>126</v>
      </c>
      <c r="C567">
        <v>0.25700000000000001</v>
      </c>
      <c r="D567">
        <v>490</v>
      </c>
      <c r="F567">
        <v>1171</v>
      </c>
      <c r="G567">
        <v>0.28600000000000003</v>
      </c>
      <c r="H567">
        <v>4094</v>
      </c>
    </row>
    <row r="568" spans="1:8" x14ac:dyDescent="0.25">
      <c r="A568" t="s">
        <v>115</v>
      </c>
      <c r="B568" t="s">
        <v>0</v>
      </c>
      <c r="C568" t="s">
        <v>0</v>
      </c>
      <c r="D568" t="s">
        <v>0</v>
      </c>
      <c r="F568">
        <v>586</v>
      </c>
      <c r="G568">
        <v>0.14400000000000002</v>
      </c>
    </row>
    <row r="569" spans="1:8" x14ac:dyDescent="0.25">
      <c r="A569" t="s">
        <v>47</v>
      </c>
      <c r="B569">
        <v>32</v>
      </c>
      <c r="C569">
        <v>6.5000000000000002E-2</v>
      </c>
      <c r="D569">
        <v>348</v>
      </c>
      <c r="F569">
        <v>126</v>
      </c>
      <c r="G569">
        <v>3.1E-2</v>
      </c>
      <c r="H569">
        <v>2495</v>
      </c>
    </row>
    <row r="570" spans="1:8" x14ac:dyDescent="0.25">
      <c r="A570" t="s">
        <v>48</v>
      </c>
      <c r="B570">
        <v>51</v>
      </c>
      <c r="C570">
        <v>0.10400000000000001</v>
      </c>
      <c r="D570" t="s">
        <v>0</v>
      </c>
      <c r="F570">
        <v>210</v>
      </c>
      <c r="G570">
        <v>5.0999999999999997E-2</v>
      </c>
    </row>
    <row r="571" spans="1:8" x14ac:dyDescent="0.25">
      <c r="A571" t="s">
        <v>49</v>
      </c>
      <c r="B571">
        <v>82</v>
      </c>
      <c r="C571">
        <v>0.16699999999999998</v>
      </c>
      <c r="D571" t="s">
        <v>0</v>
      </c>
      <c r="F571">
        <v>510</v>
      </c>
      <c r="G571">
        <v>0.124</v>
      </c>
    </row>
    <row r="572" spans="1:8" x14ac:dyDescent="0.25">
      <c r="A572" t="s">
        <v>50</v>
      </c>
      <c r="B572">
        <v>98</v>
      </c>
      <c r="C572">
        <v>0.2</v>
      </c>
      <c r="D572" t="s">
        <v>0</v>
      </c>
      <c r="F572">
        <v>873</v>
      </c>
      <c r="G572">
        <v>0.21299999999999999</v>
      </c>
      <c r="H572">
        <v>4080</v>
      </c>
    </row>
    <row r="573" spans="1:8" x14ac:dyDescent="0.25">
      <c r="A573" t="s">
        <v>51</v>
      </c>
      <c r="B573">
        <v>68</v>
      </c>
      <c r="C573">
        <v>0.13900000000000001</v>
      </c>
      <c r="D573" t="s">
        <v>0</v>
      </c>
      <c r="F573">
        <v>609</v>
      </c>
      <c r="G573">
        <v>0.14899999999999999</v>
      </c>
    </row>
    <row r="574" spans="1:8" x14ac:dyDescent="0.25">
      <c r="A574" t="s">
        <v>52</v>
      </c>
      <c r="B574">
        <v>17</v>
      </c>
      <c r="C574">
        <v>3.5000000000000003E-2</v>
      </c>
      <c r="D574" t="s">
        <v>0</v>
      </c>
      <c r="F574">
        <v>167</v>
      </c>
      <c r="G574">
        <v>4.0999999999999995E-2</v>
      </c>
    </row>
    <row r="575" spans="1:8" x14ac:dyDescent="0.25">
      <c r="A575" t="s">
        <v>53</v>
      </c>
      <c r="B575">
        <v>142</v>
      </c>
      <c r="C575">
        <v>0.28999999999999998</v>
      </c>
      <c r="D575">
        <v>490</v>
      </c>
      <c r="F575">
        <v>1606</v>
      </c>
      <c r="G575">
        <v>0.39200000000000002</v>
      </c>
      <c r="H575">
        <v>4101</v>
      </c>
    </row>
    <row r="576" spans="1:8" x14ac:dyDescent="0.25">
      <c r="A576" t="s">
        <v>116</v>
      </c>
      <c r="B576" t="s">
        <v>0</v>
      </c>
      <c r="C576" t="s">
        <v>0</v>
      </c>
      <c r="D576" t="s">
        <v>0</v>
      </c>
      <c r="F576">
        <v>35</v>
      </c>
      <c r="G576">
        <v>9.0000000000000011E-3</v>
      </c>
    </row>
    <row r="577" spans="1:8" x14ac:dyDescent="0.25">
      <c r="A577" t="s">
        <v>47</v>
      </c>
      <c r="B577">
        <v>18</v>
      </c>
      <c r="C577">
        <v>3.7000000000000005E-2</v>
      </c>
      <c r="D577">
        <v>429</v>
      </c>
      <c r="F577">
        <v>91</v>
      </c>
      <c r="G577">
        <v>2.2000000000000002E-2</v>
      </c>
      <c r="H577">
        <v>3354</v>
      </c>
    </row>
    <row r="578" spans="1:8" x14ac:dyDescent="0.25">
      <c r="A578" t="s">
        <v>48</v>
      </c>
      <c r="B578">
        <v>33</v>
      </c>
      <c r="C578">
        <v>6.7000000000000004E-2</v>
      </c>
      <c r="D578" t="s">
        <v>0</v>
      </c>
      <c r="F578">
        <v>173</v>
      </c>
      <c r="G578">
        <v>4.2000000000000003E-2</v>
      </c>
    </row>
    <row r="579" spans="1:8" x14ac:dyDescent="0.25">
      <c r="A579" t="s">
        <v>49</v>
      </c>
      <c r="B579">
        <v>86</v>
      </c>
      <c r="C579">
        <v>0.17499999999999999</v>
      </c>
      <c r="D579" t="s">
        <v>0</v>
      </c>
      <c r="F579">
        <v>526</v>
      </c>
      <c r="G579">
        <v>0.129</v>
      </c>
    </row>
    <row r="580" spans="1:8" x14ac:dyDescent="0.25">
      <c r="A580" t="s">
        <v>50</v>
      </c>
      <c r="B580">
        <v>153</v>
      </c>
      <c r="C580">
        <v>0.312</v>
      </c>
      <c r="D580" t="s">
        <v>0</v>
      </c>
      <c r="F580">
        <v>1167</v>
      </c>
      <c r="G580">
        <v>0.28600000000000003</v>
      </c>
    </row>
    <row r="581" spans="1:8" x14ac:dyDescent="0.25">
      <c r="A581" t="s">
        <v>51</v>
      </c>
      <c r="B581">
        <v>113</v>
      </c>
      <c r="C581">
        <v>0.23</v>
      </c>
      <c r="D581" t="s">
        <v>0</v>
      </c>
      <c r="F581">
        <v>1070</v>
      </c>
      <c r="G581">
        <v>0.26200000000000001</v>
      </c>
      <c r="H581">
        <v>4106</v>
      </c>
    </row>
    <row r="582" spans="1:8" x14ac:dyDescent="0.25">
      <c r="A582" t="s">
        <v>52</v>
      </c>
      <c r="B582">
        <v>26</v>
      </c>
      <c r="C582">
        <v>5.2999999999999999E-2</v>
      </c>
      <c r="D582" t="s">
        <v>0</v>
      </c>
      <c r="F582">
        <v>327</v>
      </c>
      <c r="G582">
        <v>0.08</v>
      </c>
    </row>
    <row r="583" spans="1:8" x14ac:dyDescent="0.25">
      <c r="A583" t="s">
        <v>53</v>
      </c>
      <c r="B583">
        <v>62</v>
      </c>
      <c r="C583">
        <v>0.126</v>
      </c>
      <c r="D583">
        <v>491</v>
      </c>
      <c r="F583">
        <v>733</v>
      </c>
      <c r="G583">
        <v>0.17899999999999999</v>
      </c>
      <c r="H583">
        <v>4087</v>
      </c>
    </row>
    <row r="584" spans="1:8" x14ac:dyDescent="0.25">
      <c r="A584" t="s">
        <v>117</v>
      </c>
      <c r="B584" t="s">
        <v>0</v>
      </c>
      <c r="C584" t="s">
        <v>0</v>
      </c>
      <c r="D584" t="s">
        <v>0</v>
      </c>
      <c r="F584">
        <v>25</v>
      </c>
      <c r="G584">
        <v>6.0000000000000001E-3</v>
      </c>
      <c r="H584">
        <v>4096</v>
      </c>
    </row>
    <row r="585" spans="1:8" x14ac:dyDescent="0.25">
      <c r="A585" t="s">
        <v>47</v>
      </c>
      <c r="B585">
        <v>32</v>
      </c>
      <c r="C585">
        <v>6.5000000000000002E-2</v>
      </c>
      <c r="D585">
        <v>424</v>
      </c>
      <c r="F585">
        <v>80</v>
      </c>
      <c r="G585">
        <v>0.02</v>
      </c>
      <c r="H585">
        <v>3289</v>
      </c>
    </row>
    <row r="586" spans="1:8" x14ac:dyDescent="0.25">
      <c r="A586" t="s">
        <v>48</v>
      </c>
      <c r="B586">
        <v>62</v>
      </c>
      <c r="C586">
        <v>0.127</v>
      </c>
      <c r="D586" t="s">
        <v>0</v>
      </c>
      <c r="F586">
        <v>191</v>
      </c>
      <c r="G586">
        <v>4.7E-2</v>
      </c>
    </row>
    <row r="587" spans="1:8" x14ac:dyDescent="0.25">
      <c r="A587" t="s">
        <v>49</v>
      </c>
      <c r="B587">
        <v>114</v>
      </c>
      <c r="C587">
        <v>0.23300000000000001</v>
      </c>
      <c r="D587" t="s">
        <v>0</v>
      </c>
      <c r="F587">
        <v>521</v>
      </c>
      <c r="G587">
        <v>0.127</v>
      </c>
    </row>
    <row r="588" spans="1:8" x14ac:dyDescent="0.25">
      <c r="A588" t="s">
        <v>50</v>
      </c>
      <c r="B588">
        <v>126</v>
      </c>
      <c r="C588">
        <v>0.25800000000000001</v>
      </c>
      <c r="D588" t="s">
        <v>0</v>
      </c>
      <c r="F588">
        <v>1076</v>
      </c>
      <c r="G588">
        <v>0.26300000000000001</v>
      </c>
    </row>
    <row r="589" spans="1:8" x14ac:dyDescent="0.25">
      <c r="A589" t="s">
        <v>51</v>
      </c>
      <c r="B589">
        <v>76</v>
      </c>
      <c r="C589">
        <v>0.155</v>
      </c>
      <c r="D589" t="s">
        <v>0</v>
      </c>
      <c r="F589">
        <v>1037</v>
      </c>
      <c r="G589">
        <v>0.253</v>
      </c>
    </row>
    <row r="590" spans="1:8" x14ac:dyDescent="0.25">
      <c r="A590" t="s">
        <v>52</v>
      </c>
      <c r="B590">
        <v>14</v>
      </c>
      <c r="C590">
        <v>2.8999999999999998E-2</v>
      </c>
      <c r="D590" t="s">
        <v>0</v>
      </c>
      <c r="F590">
        <v>384</v>
      </c>
      <c r="G590">
        <v>9.4E-2</v>
      </c>
      <c r="H590">
        <v>4100</v>
      </c>
    </row>
    <row r="591" spans="1:8" x14ac:dyDescent="0.25">
      <c r="A591" t="s">
        <v>53</v>
      </c>
      <c r="B591">
        <v>65</v>
      </c>
      <c r="C591">
        <v>0.13300000000000001</v>
      </c>
      <c r="D591">
        <v>489</v>
      </c>
      <c r="F591">
        <v>809</v>
      </c>
      <c r="G591">
        <v>0.19699999999999998</v>
      </c>
      <c r="H591">
        <v>4098</v>
      </c>
    </row>
    <row r="592" spans="1:8" x14ac:dyDescent="0.25">
      <c r="A592" t="s">
        <v>200</v>
      </c>
      <c r="B592" t="s">
        <v>0</v>
      </c>
      <c r="C592" t="s">
        <v>0</v>
      </c>
      <c r="D592" t="s">
        <v>0</v>
      </c>
      <c r="F592">
        <v>40</v>
      </c>
      <c r="G592">
        <v>0.01</v>
      </c>
      <c r="H592">
        <v>4047</v>
      </c>
    </row>
    <row r="593" spans="1:8" x14ac:dyDescent="0.25">
      <c r="A593" t="s">
        <v>118</v>
      </c>
      <c r="B593" t="s">
        <v>0</v>
      </c>
      <c r="C593" t="s">
        <v>0</v>
      </c>
      <c r="D593" t="s">
        <v>0</v>
      </c>
      <c r="F593">
        <v>59</v>
      </c>
      <c r="G593">
        <v>1.3999999999999999E-2</v>
      </c>
    </row>
    <row r="594" spans="1:8" x14ac:dyDescent="0.25">
      <c r="A594" t="s">
        <v>119</v>
      </c>
      <c r="B594">
        <v>4</v>
      </c>
      <c r="C594">
        <v>8.0000000000000002E-3</v>
      </c>
      <c r="D594">
        <v>489</v>
      </c>
      <c r="F594">
        <v>26</v>
      </c>
      <c r="G594">
        <v>6.0000000000000001E-3</v>
      </c>
      <c r="H594">
        <v>4101</v>
      </c>
    </row>
    <row r="595" spans="1:8" x14ac:dyDescent="0.25">
      <c r="A595" t="s">
        <v>120</v>
      </c>
      <c r="B595">
        <v>9</v>
      </c>
      <c r="C595">
        <v>1.8000000000000002E-2</v>
      </c>
      <c r="D595" t="s">
        <v>0</v>
      </c>
      <c r="F595">
        <v>45</v>
      </c>
      <c r="G595">
        <v>1.1000000000000001E-2</v>
      </c>
    </row>
    <row r="596" spans="1:8" x14ac:dyDescent="0.25">
      <c r="A596" t="s">
        <v>121</v>
      </c>
      <c r="B596">
        <v>23</v>
      </c>
      <c r="C596">
        <v>4.7E-2</v>
      </c>
      <c r="D596" t="s">
        <v>0</v>
      </c>
      <c r="F596">
        <v>162</v>
      </c>
      <c r="G596">
        <v>3.9E-2</v>
      </c>
    </row>
    <row r="597" spans="1:8" x14ac:dyDescent="0.25">
      <c r="A597" t="s">
        <v>122</v>
      </c>
      <c r="B597">
        <v>70</v>
      </c>
      <c r="C597">
        <v>0.14300000000000002</v>
      </c>
      <c r="D597" t="s">
        <v>0</v>
      </c>
      <c r="F597">
        <v>563</v>
      </c>
      <c r="G597">
        <v>0.13699999999999998</v>
      </c>
    </row>
    <row r="598" spans="1:8" x14ac:dyDescent="0.25">
      <c r="A598" t="s">
        <v>123</v>
      </c>
      <c r="B598">
        <v>174</v>
      </c>
      <c r="C598">
        <v>0.35399999999999998</v>
      </c>
      <c r="D598" t="s">
        <v>0</v>
      </c>
      <c r="F598">
        <v>1656</v>
      </c>
      <c r="G598">
        <v>0.40299999999999997</v>
      </c>
      <c r="H598">
        <v>4071</v>
      </c>
    </row>
    <row r="599" spans="1:8" x14ac:dyDescent="0.25">
      <c r="A599" t="s">
        <v>124</v>
      </c>
      <c r="B599">
        <v>209</v>
      </c>
      <c r="C599">
        <v>0.42599999999999999</v>
      </c>
      <c r="D599" t="s">
        <v>0</v>
      </c>
      <c r="F599">
        <v>1649</v>
      </c>
      <c r="G599">
        <v>0.40100000000000002</v>
      </c>
    </row>
    <row r="600" spans="1:8" x14ac:dyDescent="0.25">
      <c r="A600" t="s">
        <v>53</v>
      </c>
      <c r="B600">
        <v>2</v>
      </c>
      <c r="C600">
        <v>4.0000000000000001E-3</v>
      </c>
      <c r="D600">
        <v>491</v>
      </c>
      <c r="F600">
        <v>12</v>
      </c>
      <c r="G600">
        <v>3.0000000000000001E-3</v>
      </c>
      <c r="H600">
        <v>4113</v>
      </c>
    </row>
    <row r="601" spans="1:8" x14ac:dyDescent="0.25">
      <c r="A601" t="s">
        <v>125</v>
      </c>
      <c r="B601" t="s">
        <v>0</v>
      </c>
      <c r="C601" t="s">
        <v>0</v>
      </c>
      <c r="D601" t="s">
        <v>0</v>
      </c>
      <c r="F601">
        <v>576</v>
      </c>
      <c r="G601">
        <v>0.14099999999999999</v>
      </c>
    </row>
    <row r="602" spans="1:8" x14ac:dyDescent="0.25">
      <c r="A602" t="s">
        <v>126</v>
      </c>
      <c r="B602" t="s">
        <v>0</v>
      </c>
      <c r="C602" t="s">
        <v>0</v>
      </c>
      <c r="D602" t="s">
        <v>0</v>
      </c>
      <c r="F602">
        <v>137</v>
      </c>
      <c r="G602">
        <v>3.4000000000000002E-2</v>
      </c>
      <c r="H602">
        <v>4086</v>
      </c>
    </row>
    <row r="603" spans="1:8" x14ac:dyDescent="0.25">
      <c r="A603" t="s">
        <v>47</v>
      </c>
      <c r="B603">
        <v>2</v>
      </c>
      <c r="C603">
        <v>4.0000000000000001E-3</v>
      </c>
      <c r="D603">
        <v>490</v>
      </c>
      <c r="F603">
        <v>25</v>
      </c>
      <c r="G603">
        <v>6.0000000000000001E-3</v>
      </c>
      <c r="H603">
        <v>4106</v>
      </c>
    </row>
    <row r="604" spans="1:8" x14ac:dyDescent="0.25">
      <c r="A604" t="s">
        <v>48</v>
      </c>
      <c r="B604">
        <v>6</v>
      </c>
      <c r="C604">
        <v>1.2E-2</v>
      </c>
      <c r="D604" t="s">
        <v>0</v>
      </c>
      <c r="F604">
        <v>51</v>
      </c>
      <c r="G604">
        <v>1.2E-2</v>
      </c>
      <c r="H604">
        <v>4160</v>
      </c>
    </row>
    <row r="605" spans="1:8" x14ac:dyDescent="0.25">
      <c r="A605" t="s">
        <v>49</v>
      </c>
      <c r="B605">
        <v>32</v>
      </c>
      <c r="C605">
        <v>6.5000000000000002E-2</v>
      </c>
      <c r="D605" t="s">
        <v>0</v>
      </c>
      <c r="F605">
        <v>178</v>
      </c>
      <c r="G605">
        <v>4.2999999999999997E-2</v>
      </c>
    </row>
    <row r="606" spans="1:8" x14ac:dyDescent="0.25">
      <c r="A606" t="s">
        <v>50</v>
      </c>
      <c r="B606">
        <v>72</v>
      </c>
      <c r="C606">
        <v>0.14599999999999999</v>
      </c>
      <c r="D606" t="s">
        <v>0</v>
      </c>
      <c r="F606">
        <v>574</v>
      </c>
      <c r="G606">
        <v>0.14000000000000001</v>
      </c>
    </row>
    <row r="607" spans="1:8" x14ac:dyDescent="0.25">
      <c r="A607" t="s">
        <v>51</v>
      </c>
      <c r="B607">
        <v>197</v>
      </c>
      <c r="C607">
        <v>0.4</v>
      </c>
      <c r="D607" t="s">
        <v>0</v>
      </c>
      <c r="F607">
        <v>1538</v>
      </c>
      <c r="G607">
        <v>0.374</v>
      </c>
    </row>
    <row r="608" spans="1:8" x14ac:dyDescent="0.25">
      <c r="A608" t="s">
        <v>52</v>
      </c>
      <c r="B608">
        <v>181</v>
      </c>
      <c r="C608">
        <v>0.36799999999999999</v>
      </c>
      <c r="D608" t="s">
        <v>0</v>
      </c>
      <c r="F608">
        <v>1740</v>
      </c>
      <c r="G608">
        <v>0.42299999999999999</v>
      </c>
      <c r="H608">
        <v>4160</v>
      </c>
    </row>
    <row r="609" spans="1:8" x14ac:dyDescent="0.25">
      <c r="A609" t="s">
        <v>53</v>
      </c>
      <c r="B609">
        <v>2</v>
      </c>
      <c r="C609">
        <v>4.0000000000000001E-3</v>
      </c>
      <c r="D609">
        <v>492</v>
      </c>
      <c r="F609">
        <v>6</v>
      </c>
      <c r="G609">
        <v>1E-3</v>
      </c>
      <c r="H609">
        <v>4112</v>
      </c>
    </row>
    <row r="610" spans="1:8" x14ac:dyDescent="0.25">
      <c r="A610" t="s">
        <v>127</v>
      </c>
      <c r="B610" t="s">
        <v>0</v>
      </c>
      <c r="C610" t="s">
        <v>0</v>
      </c>
      <c r="D610" t="s">
        <v>0</v>
      </c>
      <c r="F610">
        <v>70</v>
      </c>
      <c r="G610">
        <v>1.7000000000000001E-2</v>
      </c>
      <c r="H610">
        <v>3865</v>
      </c>
    </row>
    <row r="611" spans="1:8" x14ac:dyDescent="0.25">
      <c r="A611" t="s">
        <v>47</v>
      </c>
      <c r="B611">
        <v>13</v>
      </c>
      <c r="C611">
        <v>2.6000000000000002E-2</v>
      </c>
      <c r="D611">
        <v>490</v>
      </c>
      <c r="F611">
        <v>74</v>
      </c>
      <c r="G611">
        <v>1.8000000000000002E-2</v>
      </c>
      <c r="H611">
        <v>4094</v>
      </c>
    </row>
    <row r="612" spans="1:8" x14ac:dyDescent="0.25">
      <c r="A612" t="s">
        <v>48</v>
      </c>
      <c r="B612">
        <v>23</v>
      </c>
      <c r="C612">
        <v>4.7E-2</v>
      </c>
      <c r="D612" t="s">
        <v>0</v>
      </c>
      <c r="F612">
        <v>177</v>
      </c>
      <c r="G612">
        <v>4.2999999999999997E-2</v>
      </c>
    </row>
    <row r="613" spans="1:8" x14ac:dyDescent="0.25">
      <c r="A613" t="s">
        <v>49</v>
      </c>
      <c r="B613">
        <v>53</v>
      </c>
      <c r="C613">
        <v>0.10800000000000001</v>
      </c>
      <c r="D613" t="s">
        <v>0</v>
      </c>
      <c r="F613">
        <v>417</v>
      </c>
      <c r="G613">
        <v>0.10199999999999999</v>
      </c>
    </row>
    <row r="614" spans="1:8" x14ac:dyDescent="0.25">
      <c r="A614" t="s">
        <v>50</v>
      </c>
      <c r="B614">
        <v>110</v>
      </c>
      <c r="C614">
        <v>0.223</v>
      </c>
      <c r="D614" t="s">
        <v>0</v>
      </c>
      <c r="F614">
        <v>950</v>
      </c>
      <c r="G614">
        <v>0.23100000000000001</v>
      </c>
    </row>
    <row r="615" spans="1:8" x14ac:dyDescent="0.25">
      <c r="A615" t="s">
        <v>51</v>
      </c>
      <c r="B615">
        <v>181</v>
      </c>
      <c r="C615">
        <v>0.36700000000000005</v>
      </c>
      <c r="D615" t="s">
        <v>0</v>
      </c>
      <c r="F615">
        <v>1512</v>
      </c>
      <c r="G615">
        <v>0.36799999999999999</v>
      </c>
    </row>
    <row r="616" spans="1:8" x14ac:dyDescent="0.25">
      <c r="A616" t="s">
        <v>52</v>
      </c>
      <c r="B616">
        <v>110</v>
      </c>
      <c r="C616">
        <v>0.223</v>
      </c>
      <c r="D616" t="s">
        <v>0</v>
      </c>
      <c r="F616">
        <v>964</v>
      </c>
      <c r="G616">
        <v>0.23499999999999999</v>
      </c>
      <c r="H616">
        <v>4098</v>
      </c>
    </row>
    <row r="617" spans="1:8" x14ac:dyDescent="0.25">
      <c r="A617" t="s">
        <v>53</v>
      </c>
      <c r="B617">
        <v>3</v>
      </c>
      <c r="C617">
        <v>6.0000000000000001E-3</v>
      </c>
      <c r="D617">
        <v>493</v>
      </c>
      <c r="F617">
        <v>13</v>
      </c>
      <c r="G617">
        <v>3.0000000000000001E-3</v>
      </c>
      <c r="H617">
        <v>4107</v>
      </c>
    </row>
    <row r="618" spans="1:8" x14ac:dyDescent="0.25">
      <c r="A618" t="s">
        <v>128</v>
      </c>
      <c r="B618" t="s">
        <v>0</v>
      </c>
      <c r="C618" t="s">
        <v>0</v>
      </c>
      <c r="D618" t="s">
        <v>0</v>
      </c>
    </row>
    <row r="619" spans="1:8" x14ac:dyDescent="0.25">
      <c r="A619" t="s">
        <v>45</v>
      </c>
      <c r="B619">
        <v>412</v>
      </c>
      <c r="C619">
        <v>0.83700000000000008</v>
      </c>
      <c r="D619">
        <v>492</v>
      </c>
      <c r="F619">
        <v>3195</v>
      </c>
      <c r="G619">
        <v>0.77700000000000002</v>
      </c>
      <c r="H619">
        <v>4113</v>
      </c>
    </row>
    <row r="620" spans="1:8" x14ac:dyDescent="0.25">
      <c r="A620" t="s">
        <v>129</v>
      </c>
      <c r="B620">
        <v>67</v>
      </c>
      <c r="C620">
        <v>0.13600000000000001</v>
      </c>
      <c r="D620" t="s">
        <v>0</v>
      </c>
      <c r="F620">
        <v>702</v>
      </c>
      <c r="G620">
        <v>0.17100000000000001</v>
      </c>
    </row>
    <row r="621" spans="1:8" x14ac:dyDescent="0.25">
      <c r="A621" t="s">
        <v>130</v>
      </c>
      <c r="B621">
        <v>13</v>
      </c>
      <c r="C621">
        <v>2.6000000000000002E-2</v>
      </c>
      <c r="D621">
        <v>492</v>
      </c>
      <c r="F621">
        <v>216</v>
      </c>
      <c r="G621">
        <v>5.2999999999999999E-2</v>
      </c>
      <c r="H621">
        <v>4113</v>
      </c>
    </row>
    <row r="622" spans="1:8" x14ac:dyDescent="0.25">
      <c r="A622" t="s">
        <v>131</v>
      </c>
      <c r="B622" t="s">
        <v>0</v>
      </c>
      <c r="C622" t="s">
        <v>0</v>
      </c>
      <c r="D622" t="s">
        <v>0</v>
      </c>
      <c r="F622">
        <v>1146</v>
      </c>
      <c r="G622">
        <v>0.28000000000000003</v>
      </c>
    </row>
    <row r="623" spans="1:8" x14ac:dyDescent="0.25">
      <c r="A623" t="s">
        <v>132</v>
      </c>
      <c r="B623">
        <v>409</v>
      </c>
      <c r="C623">
        <v>0.81599999999999995</v>
      </c>
      <c r="D623">
        <v>501</v>
      </c>
      <c r="F623">
        <v>3312</v>
      </c>
      <c r="G623">
        <v>0.77599999999999991</v>
      </c>
      <c r="H623">
        <v>4268</v>
      </c>
    </row>
    <row r="624" spans="1:8" x14ac:dyDescent="0.25">
      <c r="A624" t="s">
        <v>133</v>
      </c>
      <c r="B624">
        <v>29</v>
      </c>
      <c r="C624">
        <v>5.7999999999999996E-2</v>
      </c>
      <c r="D624" t="s">
        <v>0</v>
      </c>
      <c r="F624">
        <v>367</v>
      </c>
      <c r="G624">
        <v>8.5999999999999993E-2</v>
      </c>
    </row>
    <row r="625" spans="1:8" x14ac:dyDescent="0.25">
      <c r="A625" t="s">
        <v>134</v>
      </c>
      <c r="B625">
        <v>17</v>
      </c>
      <c r="C625">
        <v>3.4000000000000002E-2</v>
      </c>
      <c r="D625" t="s">
        <v>0</v>
      </c>
      <c r="F625">
        <v>230</v>
      </c>
      <c r="G625">
        <v>5.4000000000000006E-2</v>
      </c>
      <c r="H625">
        <v>4089</v>
      </c>
    </row>
    <row r="626" spans="1:8" x14ac:dyDescent="0.25">
      <c r="A626" t="s">
        <v>135</v>
      </c>
      <c r="B626">
        <v>30</v>
      </c>
      <c r="C626">
        <v>0.06</v>
      </c>
      <c r="D626" t="s">
        <v>0</v>
      </c>
      <c r="F626">
        <v>227</v>
      </c>
      <c r="G626">
        <v>5.2999999999999999E-2</v>
      </c>
    </row>
    <row r="627" spans="1:8" x14ac:dyDescent="0.25">
      <c r="A627" t="s">
        <v>136</v>
      </c>
      <c r="B627">
        <v>16</v>
      </c>
      <c r="C627">
        <v>3.2000000000000001E-2</v>
      </c>
      <c r="D627">
        <v>501</v>
      </c>
      <c r="F627">
        <v>132</v>
      </c>
      <c r="G627">
        <v>3.1E-2</v>
      </c>
      <c r="H627">
        <v>4268</v>
      </c>
    </row>
    <row r="628" spans="1:8" x14ac:dyDescent="0.25">
      <c r="A628" t="s">
        <v>137</v>
      </c>
      <c r="B628" t="s">
        <v>0</v>
      </c>
      <c r="C628" t="s">
        <v>0</v>
      </c>
      <c r="D628" t="s">
        <v>0</v>
      </c>
      <c r="F628">
        <v>380</v>
      </c>
      <c r="G628">
        <v>9.3000000000000013E-2</v>
      </c>
    </row>
    <row r="629" spans="1:8" x14ac:dyDescent="0.25">
      <c r="A629" t="s">
        <v>138</v>
      </c>
      <c r="B629">
        <v>33</v>
      </c>
      <c r="C629">
        <v>6.7000000000000004E-2</v>
      </c>
      <c r="D629">
        <v>472</v>
      </c>
      <c r="F629">
        <v>206</v>
      </c>
      <c r="G629">
        <v>0.05</v>
      </c>
      <c r="H629">
        <v>3934</v>
      </c>
    </row>
    <row r="630" spans="1:8" x14ac:dyDescent="0.25">
      <c r="A630" t="s">
        <v>139</v>
      </c>
      <c r="B630">
        <v>30</v>
      </c>
      <c r="C630">
        <v>6.0999999999999999E-2</v>
      </c>
      <c r="D630" t="s">
        <v>0</v>
      </c>
      <c r="F630">
        <v>272</v>
      </c>
      <c r="G630">
        <v>6.6000000000000003E-2</v>
      </c>
    </row>
    <row r="631" spans="1:8" x14ac:dyDescent="0.25">
      <c r="A631" t="s">
        <v>140</v>
      </c>
      <c r="B631">
        <v>61</v>
      </c>
      <c r="C631">
        <v>0.124</v>
      </c>
      <c r="D631" t="s">
        <v>0</v>
      </c>
      <c r="F631">
        <v>555</v>
      </c>
      <c r="G631">
        <v>0.13500000000000001</v>
      </c>
    </row>
    <row r="632" spans="1:8" x14ac:dyDescent="0.25">
      <c r="A632" t="s">
        <v>141</v>
      </c>
      <c r="B632">
        <v>116</v>
      </c>
      <c r="C632">
        <v>0.23600000000000002</v>
      </c>
      <c r="D632" t="s">
        <v>0</v>
      </c>
      <c r="F632">
        <v>999</v>
      </c>
      <c r="G632">
        <v>0.24299999999999999</v>
      </c>
    </row>
    <row r="633" spans="1:8" x14ac:dyDescent="0.25">
      <c r="A633" t="s">
        <v>142</v>
      </c>
      <c r="B633">
        <v>142</v>
      </c>
      <c r="C633">
        <v>0.28899999999999998</v>
      </c>
      <c r="D633" t="s">
        <v>0</v>
      </c>
      <c r="F633">
        <v>1140</v>
      </c>
      <c r="G633">
        <v>0.27699999999999997</v>
      </c>
      <c r="H633">
        <v>4080</v>
      </c>
    </row>
    <row r="634" spans="1:8" x14ac:dyDescent="0.25">
      <c r="A634" t="s">
        <v>143</v>
      </c>
      <c r="B634">
        <v>90</v>
      </c>
      <c r="C634">
        <v>0.183</v>
      </c>
      <c r="D634" t="s">
        <v>0</v>
      </c>
      <c r="F634">
        <v>762</v>
      </c>
      <c r="G634">
        <v>0.185</v>
      </c>
    </row>
    <row r="635" spans="1:8" x14ac:dyDescent="0.25">
      <c r="A635" t="s">
        <v>53</v>
      </c>
      <c r="B635">
        <v>19</v>
      </c>
      <c r="C635">
        <v>3.9E-2</v>
      </c>
      <c r="D635">
        <v>491</v>
      </c>
      <c r="F635">
        <v>182</v>
      </c>
      <c r="G635">
        <v>4.4000000000000004E-2</v>
      </c>
      <c r="H635">
        <v>4116</v>
      </c>
    </row>
    <row r="636" spans="1:8" x14ac:dyDescent="0.25">
      <c r="A636" t="s">
        <v>144</v>
      </c>
      <c r="B636" t="s">
        <v>0</v>
      </c>
      <c r="C636" t="s">
        <v>0</v>
      </c>
      <c r="D636" t="s">
        <v>0</v>
      </c>
      <c r="F636">
        <v>448</v>
      </c>
      <c r="G636">
        <v>0.11</v>
      </c>
    </row>
    <row r="637" spans="1:8" x14ac:dyDescent="0.25">
      <c r="A637" t="s">
        <v>145</v>
      </c>
      <c r="B637" t="s">
        <v>0</v>
      </c>
      <c r="C637" t="s">
        <v>0</v>
      </c>
      <c r="D637" t="s">
        <v>0</v>
      </c>
      <c r="F637">
        <v>829</v>
      </c>
      <c r="G637">
        <v>0.20300000000000001</v>
      </c>
    </row>
    <row r="638" spans="1:8" x14ac:dyDescent="0.25">
      <c r="A638" t="s">
        <v>47</v>
      </c>
      <c r="B638">
        <v>30</v>
      </c>
      <c r="C638">
        <v>6.0999999999999999E-2</v>
      </c>
      <c r="D638">
        <v>414</v>
      </c>
      <c r="F638">
        <v>310</v>
      </c>
      <c r="G638">
        <v>7.4999999999999997E-2</v>
      </c>
      <c r="H638">
        <v>3238</v>
      </c>
    </row>
    <row r="639" spans="1:8" x14ac:dyDescent="0.25">
      <c r="A639" t="s">
        <v>48</v>
      </c>
      <c r="B639">
        <v>55</v>
      </c>
      <c r="C639">
        <v>0.11199999999999999</v>
      </c>
      <c r="D639" t="s">
        <v>0</v>
      </c>
      <c r="F639">
        <v>532</v>
      </c>
      <c r="G639">
        <v>0.13</v>
      </c>
    </row>
    <row r="640" spans="1:8" x14ac:dyDescent="0.25">
      <c r="A640" t="s">
        <v>49</v>
      </c>
      <c r="B640">
        <v>79</v>
      </c>
      <c r="C640">
        <v>0.161</v>
      </c>
      <c r="D640" t="s">
        <v>0</v>
      </c>
      <c r="F640">
        <v>754</v>
      </c>
      <c r="G640">
        <v>0.184</v>
      </c>
    </row>
    <row r="641" spans="1:8" x14ac:dyDescent="0.25">
      <c r="A641" t="s">
        <v>50</v>
      </c>
      <c r="B641">
        <v>138</v>
      </c>
      <c r="C641">
        <v>0.28000000000000003</v>
      </c>
      <c r="D641" t="s">
        <v>0</v>
      </c>
      <c r="F641">
        <v>1082</v>
      </c>
      <c r="G641">
        <v>0.26300000000000001</v>
      </c>
      <c r="H641">
        <v>4078</v>
      </c>
    </row>
    <row r="642" spans="1:8" x14ac:dyDescent="0.25">
      <c r="A642" t="s">
        <v>51</v>
      </c>
      <c r="B642">
        <v>95</v>
      </c>
      <c r="C642">
        <v>0.193</v>
      </c>
      <c r="D642" t="s">
        <v>0</v>
      </c>
      <c r="F642">
        <v>458</v>
      </c>
      <c r="G642">
        <v>0.111</v>
      </c>
    </row>
    <row r="643" spans="1:8" x14ac:dyDescent="0.25">
      <c r="A643" t="s">
        <v>52</v>
      </c>
      <c r="B643">
        <v>17</v>
      </c>
      <c r="C643">
        <v>3.5000000000000003E-2</v>
      </c>
      <c r="D643" t="s">
        <v>0</v>
      </c>
      <c r="F643">
        <v>102</v>
      </c>
      <c r="G643">
        <v>2.5000000000000001E-2</v>
      </c>
      <c r="H643">
        <v>2862</v>
      </c>
    </row>
    <row r="644" spans="1:8" x14ac:dyDescent="0.25">
      <c r="A644" t="s">
        <v>53</v>
      </c>
      <c r="B644">
        <v>78</v>
      </c>
      <c r="C644">
        <v>0.159</v>
      </c>
      <c r="D644">
        <v>492</v>
      </c>
      <c r="F644">
        <v>870</v>
      </c>
      <c r="G644">
        <v>0.21199999999999999</v>
      </c>
      <c r="H644">
        <v>4108</v>
      </c>
    </row>
    <row r="645" spans="1:8" x14ac:dyDescent="0.25">
      <c r="A645" t="s">
        <v>146</v>
      </c>
      <c r="B645" t="s">
        <v>0</v>
      </c>
      <c r="C645" t="s">
        <v>0</v>
      </c>
      <c r="D645" t="s">
        <v>0</v>
      </c>
      <c r="F645">
        <v>827</v>
      </c>
      <c r="G645">
        <v>0.20300000000000001</v>
      </c>
    </row>
    <row r="646" spans="1:8" x14ac:dyDescent="0.25">
      <c r="A646" t="s">
        <v>47</v>
      </c>
      <c r="B646">
        <v>31</v>
      </c>
      <c r="C646">
        <v>6.3E-2</v>
      </c>
      <c r="D646">
        <v>417</v>
      </c>
      <c r="F646">
        <v>356</v>
      </c>
      <c r="G646">
        <v>8.6999999999999994E-2</v>
      </c>
      <c r="H646">
        <v>3407</v>
      </c>
    </row>
    <row r="647" spans="1:8" x14ac:dyDescent="0.25">
      <c r="A647" t="s">
        <v>48</v>
      </c>
      <c r="B647">
        <v>55</v>
      </c>
      <c r="C647">
        <v>0.11199999999999999</v>
      </c>
      <c r="D647" t="s">
        <v>0</v>
      </c>
      <c r="F647">
        <v>677</v>
      </c>
      <c r="G647">
        <v>0.16500000000000001</v>
      </c>
    </row>
    <row r="648" spans="1:8" x14ac:dyDescent="0.25">
      <c r="A648" t="s">
        <v>49</v>
      </c>
      <c r="B648">
        <v>118</v>
      </c>
      <c r="C648">
        <v>0.24100000000000002</v>
      </c>
      <c r="D648" t="s">
        <v>0</v>
      </c>
      <c r="F648">
        <v>940</v>
      </c>
      <c r="G648">
        <v>0.22899999999999998</v>
      </c>
    </row>
    <row r="649" spans="1:8" x14ac:dyDescent="0.25">
      <c r="A649" t="s">
        <v>50</v>
      </c>
      <c r="B649">
        <v>148</v>
      </c>
      <c r="C649">
        <v>0.30299999999999999</v>
      </c>
      <c r="D649" t="s">
        <v>0</v>
      </c>
      <c r="F649">
        <v>1028</v>
      </c>
      <c r="G649">
        <v>0.251</v>
      </c>
      <c r="H649">
        <v>4079</v>
      </c>
    </row>
    <row r="650" spans="1:8" x14ac:dyDescent="0.25">
      <c r="A650" t="s">
        <v>51</v>
      </c>
      <c r="B650">
        <v>56</v>
      </c>
      <c r="C650">
        <v>0.115</v>
      </c>
      <c r="D650" t="s">
        <v>0</v>
      </c>
      <c r="F650">
        <v>335</v>
      </c>
      <c r="G650">
        <v>8.199999999999999E-2</v>
      </c>
    </row>
    <row r="651" spans="1:8" x14ac:dyDescent="0.25">
      <c r="A651" t="s">
        <v>52</v>
      </c>
      <c r="B651">
        <v>9</v>
      </c>
      <c r="C651">
        <v>1.8000000000000002E-2</v>
      </c>
      <c r="D651" t="s">
        <v>0</v>
      </c>
      <c r="F651">
        <v>71</v>
      </c>
      <c r="G651">
        <v>1.7000000000000001E-2</v>
      </c>
      <c r="H651">
        <v>3086</v>
      </c>
    </row>
    <row r="652" spans="1:8" x14ac:dyDescent="0.25">
      <c r="A652" t="s">
        <v>53</v>
      </c>
      <c r="B652">
        <v>72</v>
      </c>
      <c r="C652">
        <v>0.14699999999999999</v>
      </c>
      <c r="D652">
        <v>489</v>
      </c>
      <c r="F652">
        <v>696</v>
      </c>
      <c r="G652">
        <v>0.17</v>
      </c>
      <c r="H652">
        <v>4103</v>
      </c>
    </row>
    <row r="653" spans="1:8" x14ac:dyDescent="0.25">
      <c r="A653" t="s">
        <v>147</v>
      </c>
      <c r="B653" t="s">
        <v>0</v>
      </c>
      <c r="C653" t="s">
        <v>0</v>
      </c>
      <c r="D653" t="s">
        <v>0</v>
      </c>
      <c r="F653">
        <v>439</v>
      </c>
      <c r="G653">
        <v>0.107</v>
      </c>
    </row>
    <row r="654" spans="1:8" x14ac:dyDescent="0.25">
      <c r="A654" t="s">
        <v>47</v>
      </c>
      <c r="B654">
        <v>42</v>
      </c>
      <c r="C654">
        <v>8.5999999999999993E-2</v>
      </c>
      <c r="D654">
        <v>397</v>
      </c>
      <c r="F654">
        <v>402</v>
      </c>
      <c r="G654">
        <v>9.8000000000000004E-2</v>
      </c>
      <c r="H654">
        <v>3047</v>
      </c>
    </row>
    <row r="655" spans="1:8" x14ac:dyDescent="0.25">
      <c r="A655" t="s">
        <v>48</v>
      </c>
      <c r="B655">
        <v>59</v>
      </c>
      <c r="C655">
        <v>0.12</v>
      </c>
      <c r="D655" t="s">
        <v>0</v>
      </c>
      <c r="F655">
        <v>689</v>
      </c>
      <c r="G655">
        <v>0.16800000000000001</v>
      </c>
    </row>
    <row r="656" spans="1:8" x14ac:dyDescent="0.25">
      <c r="A656" t="s">
        <v>49</v>
      </c>
      <c r="B656">
        <v>103</v>
      </c>
      <c r="C656">
        <v>0.21</v>
      </c>
      <c r="D656" t="s">
        <v>0</v>
      </c>
      <c r="F656">
        <v>872</v>
      </c>
      <c r="G656">
        <v>0.21299999999999999</v>
      </c>
    </row>
    <row r="657" spans="1:8" x14ac:dyDescent="0.25">
      <c r="A657" t="s">
        <v>50</v>
      </c>
      <c r="B657">
        <v>127</v>
      </c>
      <c r="C657">
        <v>0.25900000000000001</v>
      </c>
      <c r="D657" t="s">
        <v>0</v>
      </c>
      <c r="F657">
        <v>792</v>
      </c>
      <c r="G657">
        <v>0.193</v>
      </c>
      <c r="H657">
        <v>4093</v>
      </c>
    </row>
    <row r="658" spans="1:8" x14ac:dyDescent="0.25">
      <c r="A658" t="s">
        <v>51</v>
      </c>
      <c r="B658">
        <v>53</v>
      </c>
      <c r="C658">
        <v>0.10800000000000001</v>
      </c>
      <c r="D658" t="s">
        <v>0</v>
      </c>
      <c r="F658">
        <v>229</v>
      </c>
      <c r="G658">
        <v>5.5999999999999994E-2</v>
      </c>
    </row>
    <row r="659" spans="1:8" x14ac:dyDescent="0.25">
      <c r="A659" t="s">
        <v>52</v>
      </c>
      <c r="B659">
        <v>13</v>
      </c>
      <c r="C659">
        <v>2.6000000000000002E-2</v>
      </c>
      <c r="D659" t="s">
        <v>0</v>
      </c>
      <c r="F659">
        <v>63</v>
      </c>
      <c r="G659">
        <v>1.4999999999999999E-2</v>
      </c>
      <c r="H659">
        <v>2679</v>
      </c>
    </row>
    <row r="660" spans="1:8" x14ac:dyDescent="0.25">
      <c r="A660" t="s">
        <v>53</v>
      </c>
      <c r="B660">
        <v>94</v>
      </c>
      <c r="C660">
        <v>0.191</v>
      </c>
      <c r="D660">
        <v>491</v>
      </c>
      <c r="F660">
        <v>1053</v>
      </c>
      <c r="G660">
        <v>0.25700000000000001</v>
      </c>
      <c r="H660">
        <v>4100</v>
      </c>
    </row>
    <row r="661" spans="1:8" x14ac:dyDescent="0.25">
      <c r="A661" t="s">
        <v>201</v>
      </c>
      <c r="B661" t="s">
        <v>0</v>
      </c>
      <c r="C661" t="s">
        <v>0</v>
      </c>
      <c r="D661" t="s">
        <v>0</v>
      </c>
      <c r="F661">
        <v>457</v>
      </c>
      <c r="G661">
        <v>0.11199999999999999</v>
      </c>
    </row>
    <row r="662" spans="1:8" x14ac:dyDescent="0.25">
      <c r="A662" t="s">
        <v>47</v>
      </c>
      <c r="B662">
        <v>45</v>
      </c>
      <c r="C662">
        <v>9.3000000000000013E-2</v>
      </c>
      <c r="D662">
        <v>404</v>
      </c>
      <c r="F662">
        <v>345</v>
      </c>
      <c r="G662">
        <v>8.4000000000000005E-2</v>
      </c>
      <c r="H662">
        <v>3131</v>
      </c>
    </row>
    <row r="663" spans="1:8" x14ac:dyDescent="0.25">
      <c r="A663" t="s">
        <v>48</v>
      </c>
      <c r="B663">
        <v>58</v>
      </c>
      <c r="C663">
        <v>0.11900000000000001</v>
      </c>
      <c r="D663" t="s">
        <v>0</v>
      </c>
      <c r="F663">
        <v>603</v>
      </c>
      <c r="G663">
        <v>0.14699999999999999</v>
      </c>
    </row>
    <row r="664" spans="1:8" x14ac:dyDescent="0.25">
      <c r="A664" t="s">
        <v>49</v>
      </c>
      <c r="B664">
        <v>122</v>
      </c>
      <c r="C664">
        <v>0.251</v>
      </c>
      <c r="D664" t="s">
        <v>0</v>
      </c>
      <c r="F664">
        <v>918</v>
      </c>
      <c r="G664">
        <v>0.22399999999999998</v>
      </c>
    </row>
    <row r="665" spans="1:8" x14ac:dyDescent="0.25">
      <c r="A665" t="s">
        <v>50</v>
      </c>
      <c r="B665">
        <v>127</v>
      </c>
      <c r="C665">
        <v>0.26100000000000001</v>
      </c>
      <c r="D665" t="s">
        <v>0</v>
      </c>
      <c r="F665">
        <v>947</v>
      </c>
      <c r="G665">
        <v>0.23100000000000001</v>
      </c>
      <c r="H665">
        <v>4074</v>
      </c>
    </row>
    <row r="666" spans="1:8" x14ac:dyDescent="0.25">
      <c r="A666" t="s">
        <v>51</v>
      </c>
      <c r="B666">
        <v>45</v>
      </c>
      <c r="C666">
        <v>9.3000000000000013E-2</v>
      </c>
      <c r="D666" t="s">
        <v>0</v>
      </c>
      <c r="F666">
        <v>268</v>
      </c>
      <c r="G666">
        <v>6.5000000000000002E-2</v>
      </c>
    </row>
    <row r="667" spans="1:8" x14ac:dyDescent="0.25">
      <c r="A667" t="s">
        <v>52</v>
      </c>
      <c r="B667">
        <v>7</v>
      </c>
      <c r="C667">
        <v>1.3999999999999999E-2</v>
      </c>
      <c r="D667" t="s">
        <v>0</v>
      </c>
      <c r="F667">
        <v>50</v>
      </c>
      <c r="G667">
        <v>1.2E-2</v>
      </c>
      <c r="H667">
        <v>3476</v>
      </c>
    </row>
    <row r="668" spans="1:8" x14ac:dyDescent="0.25">
      <c r="A668" t="s">
        <v>53</v>
      </c>
      <c r="B668">
        <v>82</v>
      </c>
      <c r="C668">
        <v>0.16899999999999998</v>
      </c>
      <c r="D668">
        <v>486</v>
      </c>
      <c r="F668">
        <v>965</v>
      </c>
      <c r="G668">
        <v>0.23600000000000002</v>
      </c>
      <c r="H668">
        <v>4096</v>
      </c>
    </row>
    <row r="669" spans="1:8" x14ac:dyDescent="0.25">
      <c r="A669" t="s">
        <v>148</v>
      </c>
      <c r="B669" t="s">
        <v>0</v>
      </c>
      <c r="C669" t="s">
        <v>0</v>
      </c>
      <c r="D669" t="s">
        <v>0</v>
      </c>
      <c r="F669">
        <v>650</v>
      </c>
      <c r="G669">
        <v>0.159</v>
      </c>
    </row>
    <row r="670" spans="1:8" x14ac:dyDescent="0.25">
      <c r="A670" t="s">
        <v>47</v>
      </c>
      <c r="B670">
        <v>18</v>
      </c>
      <c r="C670">
        <v>3.7000000000000005E-2</v>
      </c>
      <c r="D670">
        <v>410</v>
      </c>
      <c r="F670">
        <v>143</v>
      </c>
      <c r="G670">
        <v>3.5000000000000003E-2</v>
      </c>
      <c r="H670">
        <v>3196</v>
      </c>
    </row>
    <row r="671" spans="1:8" x14ac:dyDescent="0.25">
      <c r="A671" t="s">
        <v>48</v>
      </c>
      <c r="B671">
        <v>36</v>
      </c>
      <c r="C671">
        <v>7.2999999999999995E-2</v>
      </c>
      <c r="D671" t="s">
        <v>0</v>
      </c>
      <c r="F671">
        <v>273</v>
      </c>
      <c r="G671">
        <v>6.7000000000000004E-2</v>
      </c>
    </row>
    <row r="672" spans="1:8" x14ac:dyDescent="0.25">
      <c r="A672" t="s">
        <v>49</v>
      </c>
      <c r="B672">
        <v>80</v>
      </c>
      <c r="C672">
        <v>0.16300000000000001</v>
      </c>
      <c r="D672" t="s">
        <v>0</v>
      </c>
      <c r="F672">
        <v>550</v>
      </c>
      <c r="G672">
        <v>0.13400000000000001</v>
      </c>
    </row>
    <row r="673" spans="1:8" x14ac:dyDescent="0.25">
      <c r="A673" t="s">
        <v>50</v>
      </c>
      <c r="B673">
        <v>137</v>
      </c>
      <c r="C673">
        <v>0.27899999999999997</v>
      </c>
      <c r="D673" t="s">
        <v>0</v>
      </c>
      <c r="F673">
        <v>972</v>
      </c>
      <c r="G673">
        <v>0.23699999999999999</v>
      </c>
      <c r="H673">
        <v>4085</v>
      </c>
    </row>
    <row r="674" spans="1:8" x14ac:dyDescent="0.25">
      <c r="A674" t="s">
        <v>51</v>
      </c>
      <c r="B674">
        <v>119</v>
      </c>
      <c r="C674">
        <v>0.24199999999999999</v>
      </c>
      <c r="D674" t="s">
        <v>0</v>
      </c>
      <c r="F674">
        <v>968</v>
      </c>
      <c r="G674">
        <v>0.23600000000000002</v>
      </c>
    </row>
    <row r="675" spans="1:8" x14ac:dyDescent="0.25">
      <c r="A675" t="s">
        <v>52</v>
      </c>
      <c r="B675">
        <v>20</v>
      </c>
      <c r="C675">
        <v>4.0999999999999995E-2</v>
      </c>
      <c r="D675" t="s">
        <v>0</v>
      </c>
      <c r="F675">
        <v>290</v>
      </c>
      <c r="G675">
        <v>7.0999999999999994E-2</v>
      </c>
    </row>
    <row r="676" spans="1:8" x14ac:dyDescent="0.25">
      <c r="A676" t="s">
        <v>53</v>
      </c>
      <c r="B676">
        <v>81</v>
      </c>
      <c r="C676">
        <v>0.16500000000000001</v>
      </c>
      <c r="D676">
        <v>491</v>
      </c>
      <c r="F676">
        <v>904</v>
      </c>
      <c r="G676">
        <v>0.22</v>
      </c>
      <c r="H676">
        <v>4100</v>
      </c>
    </row>
    <row r="677" spans="1:8" x14ac:dyDescent="0.25">
      <c r="A677" t="s">
        <v>149</v>
      </c>
      <c r="B677" t="s">
        <v>0</v>
      </c>
      <c r="C677" t="s">
        <v>0</v>
      </c>
      <c r="D677" t="s">
        <v>0</v>
      </c>
      <c r="F677">
        <v>3311</v>
      </c>
      <c r="G677">
        <v>0.81099999999999994</v>
      </c>
      <c r="H677">
        <v>4082</v>
      </c>
    </row>
    <row r="678" spans="1:8" x14ac:dyDescent="0.25">
      <c r="A678" t="s">
        <v>47</v>
      </c>
      <c r="B678">
        <v>32</v>
      </c>
      <c r="C678">
        <v>6.5000000000000002E-2</v>
      </c>
      <c r="D678">
        <v>340</v>
      </c>
      <c r="F678">
        <v>172</v>
      </c>
      <c r="G678">
        <v>4.2000000000000003E-2</v>
      </c>
      <c r="H678">
        <v>2654</v>
      </c>
    </row>
    <row r="679" spans="1:8" x14ac:dyDescent="0.25">
      <c r="A679" t="s">
        <v>48</v>
      </c>
      <c r="B679">
        <v>46</v>
      </c>
      <c r="C679">
        <v>9.4E-2</v>
      </c>
      <c r="D679" t="s">
        <v>0</v>
      </c>
      <c r="F679">
        <v>295</v>
      </c>
      <c r="G679">
        <v>7.2000000000000008E-2</v>
      </c>
      <c r="H679">
        <v>4073</v>
      </c>
    </row>
    <row r="680" spans="1:8" x14ac:dyDescent="0.25">
      <c r="A680" t="s">
        <v>49</v>
      </c>
      <c r="B680">
        <v>67</v>
      </c>
      <c r="C680">
        <v>0.13699999999999998</v>
      </c>
      <c r="D680" t="s">
        <v>0</v>
      </c>
      <c r="F680">
        <v>496</v>
      </c>
      <c r="G680">
        <v>0.121</v>
      </c>
      <c r="H680">
        <v>4073</v>
      </c>
    </row>
    <row r="681" spans="1:8" x14ac:dyDescent="0.25">
      <c r="A681" t="s">
        <v>50</v>
      </c>
      <c r="B681">
        <v>110</v>
      </c>
      <c r="C681">
        <v>0.22399999999999998</v>
      </c>
      <c r="D681" t="s">
        <v>0</v>
      </c>
      <c r="F681">
        <v>859</v>
      </c>
      <c r="G681">
        <v>0.21</v>
      </c>
    </row>
    <row r="682" spans="1:8" x14ac:dyDescent="0.25">
      <c r="A682" t="s">
        <v>51</v>
      </c>
      <c r="B682">
        <v>58</v>
      </c>
      <c r="C682">
        <v>0.11800000000000001</v>
      </c>
      <c r="D682" t="s">
        <v>0</v>
      </c>
      <c r="F682">
        <v>625</v>
      </c>
      <c r="G682">
        <v>0.153</v>
      </c>
      <c r="H682">
        <v>4038</v>
      </c>
    </row>
    <row r="683" spans="1:8" x14ac:dyDescent="0.25">
      <c r="A683" t="s">
        <v>52</v>
      </c>
      <c r="B683">
        <v>27</v>
      </c>
      <c r="C683">
        <v>5.5E-2</v>
      </c>
      <c r="D683" t="s">
        <v>0</v>
      </c>
      <c r="F683">
        <v>207</v>
      </c>
      <c r="G683">
        <v>5.0999999999999997E-2</v>
      </c>
      <c r="H683">
        <v>4038</v>
      </c>
    </row>
    <row r="684" spans="1:8" x14ac:dyDescent="0.25">
      <c r="A684" t="s">
        <v>53</v>
      </c>
      <c r="B684">
        <v>150</v>
      </c>
      <c r="C684">
        <v>0.30599999999999999</v>
      </c>
      <c r="D684">
        <v>490</v>
      </c>
      <c r="F684">
        <v>1429</v>
      </c>
      <c r="G684">
        <v>0.35</v>
      </c>
      <c r="H684">
        <v>4083</v>
      </c>
    </row>
    <row r="685" spans="1:8" x14ac:dyDescent="0.25">
      <c r="A685" t="s">
        <v>150</v>
      </c>
      <c r="B685" t="s">
        <v>0</v>
      </c>
      <c r="C685" t="s">
        <v>0</v>
      </c>
      <c r="D685" t="s">
        <v>0</v>
      </c>
      <c r="F685">
        <v>2285</v>
      </c>
      <c r="G685">
        <v>0.56200000000000006</v>
      </c>
      <c r="H685">
        <v>4063</v>
      </c>
    </row>
    <row r="686" spans="1:8" x14ac:dyDescent="0.25">
      <c r="A686" t="s">
        <v>47</v>
      </c>
      <c r="B686">
        <v>21</v>
      </c>
      <c r="C686">
        <v>4.2999999999999997E-2</v>
      </c>
      <c r="D686">
        <v>444</v>
      </c>
      <c r="F686">
        <v>159</v>
      </c>
      <c r="G686">
        <v>3.9E-2</v>
      </c>
      <c r="H686">
        <v>3392</v>
      </c>
    </row>
    <row r="687" spans="1:8" x14ac:dyDescent="0.25">
      <c r="A687" t="s">
        <v>48</v>
      </c>
      <c r="B687">
        <v>33</v>
      </c>
      <c r="C687">
        <v>6.7000000000000004E-2</v>
      </c>
      <c r="D687" t="s">
        <v>0</v>
      </c>
      <c r="F687">
        <v>362</v>
      </c>
      <c r="G687">
        <v>8.8000000000000009E-2</v>
      </c>
    </row>
    <row r="688" spans="1:8" x14ac:dyDescent="0.25">
      <c r="A688" t="s">
        <v>49</v>
      </c>
      <c r="B688">
        <v>48</v>
      </c>
      <c r="C688">
        <v>9.8000000000000004E-2</v>
      </c>
      <c r="D688" t="s">
        <v>0</v>
      </c>
      <c r="F688">
        <v>727</v>
      </c>
      <c r="G688">
        <v>0.17699999999999999</v>
      </c>
      <c r="H688">
        <v>3746</v>
      </c>
    </row>
    <row r="689" spans="1:8" x14ac:dyDescent="0.25">
      <c r="A689" t="s">
        <v>50</v>
      </c>
      <c r="B689">
        <v>112</v>
      </c>
      <c r="C689">
        <v>0.22899999999999998</v>
      </c>
      <c r="D689" t="s">
        <v>0</v>
      </c>
      <c r="F689">
        <v>1132</v>
      </c>
      <c r="G689">
        <v>0.27600000000000002</v>
      </c>
    </row>
    <row r="690" spans="1:8" x14ac:dyDescent="0.25">
      <c r="A690" t="s">
        <v>51</v>
      </c>
      <c r="B690">
        <v>144</v>
      </c>
      <c r="C690">
        <v>0.29399999999999998</v>
      </c>
      <c r="D690" t="s">
        <v>0</v>
      </c>
      <c r="F690">
        <v>747</v>
      </c>
      <c r="G690">
        <v>0.182</v>
      </c>
    </row>
    <row r="691" spans="1:8" x14ac:dyDescent="0.25">
      <c r="A691" t="s">
        <v>52</v>
      </c>
      <c r="B691">
        <v>86</v>
      </c>
      <c r="C691">
        <v>0.17600000000000002</v>
      </c>
      <c r="D691" t="s">
        <v>0</v>
      </c>
      <c r="F691">
        <v>265</v>
      </c>
      <c r="G691">
        <v>6.5000000000000002E-2</v>
      </c>
    </row>
    <row r="692" spans="1:8" x14ac:dyDescent="0.25">
      <c r="A692" t="s">
        <v>53</v>
      </c>
      <c r="B692">
        <v>46</v>
      </c>
      <c r="C692">
        <v>9.4E-2</v>
      </c>
      <c r="D692">
        <v>490</v>
      </c>
      <c r="F692">
        <v>708</v>
      </c>
      <c r="G692">
        <v>0.17300000000000001</v>
      </c>
      <c r="H692">
        <v>4100</v>
      </c>
    </row>
    <row r="693" spans="1:8" x14ac:dyDescent="0.25">
      <c r="A693" t="s">
        <v>151</v>
      </c>
      <c r="B693" t="s">
        <v>0</v>
      </c>
      <c r="C693" t="s">
        <v>0</v>
      </c>
      <c r="D693" t="s">
        <v>0</v>
      </c>
      <c r="F693">
        <v>277</v>
      </c>
      <c r="G693">
        <v>6.8000000000000005E-2</v>
      </c>
    </row>
    <row r="694" spans="1:8" x14ac:dyDescent="0.25">
      <c r="A694" t="s">
        <v>152</v>
      </c>
      <c r="B694" t="s">
        <v>0</v>
      </c>
      <c r="C694" t="s">
        <v>0</v>
      </c>
      <c r="D694" t="s">
        <v>0</v>
      </c>
      <c r="F694">
        <v>342</v>
      </c>
      <c r="G694">
        <v>8.4000000000000005E-2</v>
      </c>
      <c r="H694">
        <v>4088</v>
      </c>
    </row>
    <row r="695" spans="1:8" x14ac:dyDescent="0.25">
      <c r="A695" t="s">
        <v>45</v>
      </c>
      <c r="B695">
        <v>138</v>
      </c>
      <c r="C695">
        <v>0.28199999999999997</v>
      </c>
      <c r="D695">
        <v>490</v>
      </c>
      <c r="F695">
        <v>953</v>
      </c>
      <c r="G695">
        <v>0.23199999999999998</v>
      </c>
      <c r="H695">
        <v>4101</v>
      </c>
    </row>
    <row r="696" spans="1:8" x14ac:dyDescent="0.25">
      <c r="A696" t="s">
        <v>46</v>
      </c>
      <c r="B696">
        <v>352</v>
      </c>
      <c r="C696">
        <v>0.71799999999999997</v>
      </c>
      <c r="D696">
        <v>490</v>
      </c>
      <c r="F696">
        <v>3148</v>
      </c>
      <c r="G696">
        <v>0.76800000000000002</v>
      </c>
      <c r="H696">
        <v>4101</v>
      </c>
    </row>
    <row r="697" spans="1:8" x14ac:dyDescent="0.25">
      <c r="A697" t="s">
        <v>153</v>
      </c>
      <c r="B697" t="s">
        <v>0</v>
      </c>
      <c r="C697" t="s">
        <v>0</v>
      </c>
      <c r="D697" t="s">
        <v>0</v>
      </c>
      <c r="F697">
        <v>459</v>
      </c>
      <c r="G697">
        <v>0.11199999999999999</v>
      </c>
    </row>
    <row r="698" spans="1:8" x14ac:dyDescent="0.25">
      <c r="A698" t="s">
        <v>45</v>
      </c>
      <c r="B698">
        <v>243</v>
      </c>
      <c r="C698">
        <v>0.49700000000000005</v>
      </c>
      <c r="D698">
        <v>489</v>
      </c>
      <c r="F698">
        <v>1490</v>
      </c>
      <c r="G698">
        <v>0.36399999999999999</v>
      </c>
      <c r="H698">
        <v>4098</v>
      </c>
    </row>
    <row r="699" spans="1:8" x14ac:dyDescent="0.25">
      <c r="A699" t="s">
        <v>46</v>
      </c>
      <c r="B699">
        <v>246</v>
      </c>
      <c r="C699">
        <v>0.503</v>
      </c>
      <c r="D699">
        <v>489</v>
      </c>
      <c r="F699">
        <v>2608</v>
      </c>
      <c r="G699">
        <v>0.63600000000000001</v>
      </c>
      <c r="H699">
        <v>4098</v>
      </c>
    </row>
    <row r="700" spans="1:8" x14ac:dyDescent="0.25">
      <c r="A700" t="s">
        <v>154</v>
      </c>
      <c r="B700" t="s">
        <v>0</v>
      </c>
      <c r="C700" t="s">
        <v>0</v>
      </c>
      <c r="D700" t="s">
        <v>0</v>
      </c>
      <c r="F700">
        <v>697</v>
      </c>
      <c r="G700">
        <v>0.17100000000000001</v>
      </c>
    </row>
    <row r="701" spans="1:8" x14ac:dyDescent="0.25">
      <c r="A701" t="s">
        <v>45</v>
      </c>
      <c r="B701">
        <v>84</v>
      </c>
      <c r="C701">
        <v>0.17300000000000001</v>
      </c>
      <c r="D701">
        <v>486</v>
      </c>
      <c r="F701">
        <v>506</v>
      </c>
      <c r="G701">
        <v>0.124</v>
      </c>
      <c r="H701">
        <v>4082</v>
      </c>
    </row>
    <row r="702" spans="1:8" x14ac:dyDescent="0.25">
      <c r="A702" t="s">
        <v>46</v>
      </c>
      <c r="B702">
        <v>402</v>
      </c>
      <c r="C702">
        <v>0.82700000000000007</v>
      </c>
      <c r="D702">
        <v>486</v>
      </c>
      <c r="F702">
        <v>3576</v>
      </c>
      <c r="G702">
        <v>0.87599999999999989</v>
      </c>
      <c r="H702">
        <v>4082</v>
      </c>
    </row>
    <row r="703" spans="1:8" x14ac:dyDescent="0.25">
      <c r="A703" t="s">
        <v>155</v>
      </c>
      <c r="B703" t="s">
        <v>0</v>
      </c>
      <c r="C703" t="s">
        <v>0</v>
      </c>
      <c r="D703" t="s">
        <v>0</v>
      </c>
    </row>
    <row r="704" spans="1:8" x14ac:dyDescent="0.25">
      <c r="A704" t="s">
        <v>45</v>
      </c>
      <c r="B704">
        <v>231</v>
      </c>
      <c r="C704">
        <v>0.47499999999999998</v>
      </c>
      <c r="D704">
        <v>486</v>
      </c>
      <c r="F704">
        <v>1829</v>
      </c>
      <c r="G704">
        <v>0.44900000000000001</v>
      </c>
      <c r="H704">
        <v>4077</v>
      </c>
    </row>
    <row r="705" spans="1:8" x14ac:dyDescent="0.25">
      <c r="A705" t="s">
        <v>46</v>
      </c>
      <c r="B705">
        <v>255</v>
      </c>
      <c r="C705">
        <v>0.52500000000000002</v>
      </c>
      <c r="D705">
        <v>486</v>
      </c>
      <c r="F705">
        <v>2248</v>
      </c>
      <c r="G705">
        <v>0.55100000000000005</v>
      </c>
      <c r="H705">
        <v>4077</v>
      </c>
    </row>
    <row r="706" spans="1:8" x14ac:dyDescent="0.25">
      <c r="A706" t="s">
        <v>156</v>
      </c>
      <c r="B706" t="s">
        <v>0</v>
      </c>
      <c r="C706" t="s">
        <v>0</v>
      </c>
      <c r="D706" t="s">
        <v>0</v>
      </c>
      <c r="F706">
        <v>442</v>
      </c>
      <c r="G706">
        <v>0.10800000000000001</v>
      </c>
    </row>
    <row r="707" spans="1:8" x14ac:dyDescent="0.25">
      <c r="A707" t="s">
        <v>138</v>
      </c>
      <c r="B707">
        <v>32</v>
      </c>
      <c r="C707">
        <v>6.5000000000000002E-2</v>
      </c>
      <c r="D707">
        <v>478</v>
      </c>
      <c r="F707">
        <v>271</v>
      </c>
      <c r="G707">
        <v>6.6000000000000003E-2</v>
      </c>
      <c r="H707">
        <v>3826</v>
      </c>
    </row>
    <row r="708" spans="1:8" x14ac:dyDescent="0.25">
      <c r="A708" t="s">
        <v>139</v>
      </c>
      <c r="B708">
        <v>30</v>
      </c>
      <c r="C708">
        <v>6.0999999999999999E-2</v>
      </c>
      <c r="D708" t="s">
        <v>0</v>
      </c>
      <c r="F708">
        <v>448</v>
      </c>
      <c r="G708">
        <v>0.109</v>
      </c>
    </row>
    <row r="709" spans="1:8" x14ac:dyDescent="0.25">
      <c r="A709" t="s">
        <v>140</v>
      </c>
      <c r="B709">
        <v>75</v>
      </c>
      <c r="C709">
        <v>0.152</v>
      </c>
      <c r="D709" t="s">
        <v>0</v>
      </c>
      <c r="F709">
        <v>735</v>
      </c>
      <c r="G709">
        <v>0.17899999999999999</v>
      </c>
    </row>
    <row r="710" spans="1:8" x14ac:dyDescent="0.25">
      <c r="A710" t="s">
        <v>141</v>
      </c>
      <c r="B710">
        <v>153</v>
      </c>
      <c r="C710">
        <v>0.311</v>
      </c>
      <c r="D710" t="s">
        <v>0</v>
      </c>
      <c r="F710">
        <v>1116</v>
      </c>
      <c r="G710">
        <v>0.27200000000000002</v>
      </c>
      <c r="H710">
        <v>4084</v>
      </c>
    </row>
    <row r="711" spans="1:8" x14ac:dyDescent="0.25">
      <c r="A711" t="s">
        <v>142</v>
      </c>
      <c r="B711">
        <v>139</v>
      </c>
      <c r="C711">
        <v>0.28300000000000003</v>
      </c>
      <c r="D711" t="s">
        <v>0</v>
      </c>
      <c r="F711">
        <v>971</v>
      </c>
      <c r="G711">
        <v>0.23600000000000002</v>
      </c>
    </row>
    <row r="712" spans="1:8" x14ac:dyDescent="0.25">
      <c r="A712" t="s">
        <v>143</v>
      </c>
      <c r="B712">
        <v>49</v>
      </c>
      <c r="C712">
        <v>0.1</v>
      </c>
      <c r="D712" t="s">
        <v>0</v>
      </c>
      <c r="F712">
        <v>285</v>
      </c>
      <c r="G712">
        <v>6.9000000000000006E-2</v>
      </c>
    </row>
    <row r="713" spans="1:8" x14ac:dyDescent="0.25">
      <c r="A713" t="s">
        <v>53</v>
      </c>
      <c r="B713">
        <v>14</v>
      </c>
      <c r="C713">
        <v>2.7999999999999997E-2</v>
      </c>
      <c r="D713">
        <v>492</v>
      </c>
      <c r="F713">
        <v>281</v>
      </c>
      <c r="G713">
        <v>6.8000000000000005E-2</v>
      </c>
      <c r="H713">
        <v>4107</v>
      </c>
    </row>
    <row r="714" spans="1:8" x14ac:dyDescent="0.25">
      <c r="A714" t="s">
        <v>157</v>
      </c>
      <c r="B714" t="s">
        <v>0</v>
      </c>
      <c r="C714" t="s">
        <v>0</v>
      </c>
      <c r="D714" t="s">
        <v>0</v>
      </c>
      <c r="F714">
        <v>157</v>
      </c>
      <c r="G714">
        <v>3.7999999999999999E-2</v>
      </c>
    </row>
    <row r="715" spans="1:8" x14ac:dyDescent="0.25">
      <c r="A715" t="s">
        <v>138</v>
      </c>
      <c r="B715">
        <v>46</v>
      </c>
      <c r="C715">
        <v>9.3000000000000013E-2</v>
      </c>
      <c r="D715">
        <v>427</v>
      </c>
      <c r="F715">
        <v>416</v>
      </c>
      <c r="G715">
        <v>0.10099999999999999</v>
      </c>
      <c r="H715">
        <v>3532</v>
      </c>
    </row>
    <row r="716" spans="1:8" x14ac:dyDescent="0.25">
      <c r="A716" t="s">
        <v>139</v>
      </c>
      <c r="B716">
        <v>58</v>
      </c>
      <c r="C716">
        <v>0.11800000000000001</v>
      </c>
      <c r="D716" t="s">
        <v>0</v>
      </c>
      <c r="F716">
        <v>566</v>
      </c>
      <c r="G716">
        <v>0.13800000000000001</v>
      </c>
    </row>
    <row r="717" spans="1:8" x14ac:dyDescent="0.25">
      <c r="A717" t="s">
        <v>140</v>
      </c>
      <c r="B717">
        <v>90</v>
      </c>
      <c r="C717">
        <v>0.183</v>
      </c>
      <c r="D717" t="s">
        <v>0</v>
      </c>
      <c r="F717">
        <v>754</v>
      </c>
      <c r="G717">
        <v>0.184</v>
      </c>
    </row>
    <row r="718" spans="1:8" x14ac:dyDescent="0.25">
      <c r="A718" t="s">
        <v>141</v>
      </c>
      <c r="B718">
        <v>110</v>
      </c>
      <c r="C718">
        <v>0.22399999999999998</v>
      </c>
      <c r="D718" t="s">
        <v>0</v>
      </c>
      <c r="F718">
        <v>926</v>
      </c>
      <c r="G718">
        <v>0.22600000000000001</v>
      </c>
    </row>
    <row r="719" spans="1:8" x14ac:dyDescent="0.25">
      <c r="A719" t="s">
        <v>142</v>
      </c>
      <c r="B719">
        <v>102</v>
      </c>
      <c r="C719">
        <v>0.20699999999999999</v>
      </c>
      <c r="D719" t="s">
        <v>0</v>
      </c>
      <c r="F719">
        <v>682</v>
      </c>
      <c r="G719">
        <v>0.16600000000000001</v>
      </c>
      <c r="H719">
        <v>4093</v>
      </c>
    </row>
    <row r="720" spans="1:8" x14ac:dyDescent="0.25">
      <c r="A720" t="s">
        <v>143</v>
      </c>
      <c r="B720">
        <v>21</v>
      </c>
      <c r="C720">
        <v>4.2999999999999997E-2</v>
      </c>
      <c r="D720" t="s">
        <v>0</v>
      </c>
      <c r="F720">
        <v>188</v>
      </c>
      <c r="G720">
        <v>4.5999999999999999E-2</v>
      </c>
    </row>
    <row r="721" spans="1:8" x14ac:dyDescent="0.25">
      <c r="A721" t="s">
        <v>53</v>
      </c>
      <c r="B721">
        <v>65</v>
      </c>
      <c r="C721">
        <v>0.13200000000000001</v>
      </c>
      <c r="D721">
        <v>492</v>
      </c>
      <c r="F721">
        <v>570</v>
      </c>
      <c r="G721">
        <v>0.13900000000000001</v>
      </c>
      <c r="H721">
        <v>4102</v>
      </c>
    </row>
    <row r="722" spans="1:8" x14ac:dyDescent="0.25">
      <c r="A722" t="s">
        <v>158</v>
      </c>
      <c r="B722" t="s">
        <v>0</v>
      </c>
      <c r="C722" t="s">
        <v>0</v>
      </c>
      <c r="D722" t="s">
        <v>0</v>
      </c>
      <c r="F722">
        <v>2852</v>
      </c>
      <c r="G722">
        <v>0.79400000000000004</v>
      </c>
      <c r="H722">
        <v>3593</v>
      </c>
    </row>
    <row r="723" spans="1:8" x14ac:dyDescent="0.25">
      <c r="A723" t="s">
        <v>138</v>
      </c>
      <c r="B723">
        <v>26</v>
      </c>
      <c r="C723">
        <v>5.2999999999999999E-2</v>
      </c>
      <c r="D723">
        <v>456</v>
      </c>
      <c r="F723">
        <v>142</v>
      </c>
      <c r="G723">
        <v>3.5000000000000003E-2</v>
      </c>
      <c r="H723">
        <v>3728</v>
      </c>
    </row>
    <row r="724" spans="1:8" x14ac:dyDescent="0.25">
      <c r="A724" t="s">
        <v>139</v>
      </c>
      <c r="B724">
        <v>28</v>
      </c>
      <c r="C724">
        <v>5.7000000000000002E-2</v>
      </c>
      <c r="D724" t="s">
        <v>0</v>
      </c>
      <c r="F724">
        <v>247</v>
      </c>
      <c r="G724">
        <v>0.06</v>
      </c>
    </row>
    <row r="725" spans="1:8" x14ac:dyDescent="0.25">
      <c r="A725" t="s">
        <v>140</v>
      </c>
      <c r="B725">
        <v>61</v>
      </c>
      <c r="C725">
        <v>0.124</v>
      </c>
      <c r="D725" t="s">
        <v>0</v>
      </c>
      <c r="F725">
        <v>534</v>
      </c>
      <c r="G725">
        <v>0.13</v>
      </c>
    </row>
    <row r="726" spans="1:8" x14ac:dyDescent="0.25">
      <c r="A726" t="s">
        <v>141</v>
      </c>
      <c r="B726">
        <v>144</v>
      </c>
      <c r="C726">
        <v>0.29299999999999998</v>
      </c>
      <c r="D726" t="s">
        <v>0</v>
      </c>
      <c r="F726">
        <v>956</v>
      </c>
      <c r="G726">
        <v>0.23300000000000001</v>
      </c>
    </row>
    <row r="727" spans="1:8" x14ac:dyDescent="0.25">
      <c r="A727" t="s">
        <v>142</v>
      </c>
      <c r="B727">
        <v>152</v>
      </c>
      <c r="C727">
        <v>0.31</v>
      </c>
      <c r="D727" t="s">
        <v>0</v>
      </c>
      <c r="F727">
        <v>1338</v>
      </c>
      <c r="G727">
        <v>0.32600000000000001</v>
      </c>
    </row>
    <row r="728" spans="1:8" x14ac:dyDescent="0.25">
      <c r="A728" t="s">
        <v>143</v>
      </c>
      <c r="B728">
        <v>45</v>
      </c>
      <c r="C728">
        <v>9.1999999999999998E-2</v>
      </c>
      <c r="D728" t="s">
        <v>0</v>
      </c>
      <c r="F728">
        <v>511</v>
      </c>
      <c r="G728">
        <v>0.124</v>
      </c>
    </row>
    <row r="729" spans="1:8" x14ac:dyDescent="0.25">
      <c r="A729" t="s">
        <v>53</v>
      </c>
      <c r="B729">
        <v>35</v>
      </c>
      <c r="C729">
        <v>7.0999999999999994E-2</v>
      </c>
      <c r="D729">
        <v>491</v>
      </c>
      <c r="F729">
        <v>377</v>
      </c>
      <c r="G729">
        <v>9.1999999999999998E-2</v>
      </c>
      <c r="H729">
        <v>4105</v>
      </c>
    </row>
    <row r="730" spans="1:8" x14ac:dyDescent="0.25">
      <c r="A730" t="s">
        <v>202</v>
      </c>
      <c r="B730" t="s">
        <v>0</v>
      </c>
      <c r="C730" t="s">
        <v>0</v>
      </c>
      <c r="D730" t="s">
        <v>0</v>
      </c>
      <c r="F730">
        <v>49.782970428466797</v>
      </c>
    </row>
    <row r="731" spans="1:8" x14ac:dyDescent="0.25">
      <c r="A731" t="s">
        <v>203</v>
      </c>
      <c r="B731" t="s">
        <v>0</v>
      </c>
      <c r="C731" t="s">
        <v>0</v>
      </c>
      <c r="D731" t="s">
        <v>0</v>
      </c>
      <c r="F731">
        <v>13.168561935424805</v>
      </c>
    </row>
    <row r="732" spans="1:8" x14ac:dyDescent="0.25">
      <c r="A732" t="s">
        <v>138</v>
      </c>
      <c r="B732">
        <v>29</v>
      </c>
      <c r="C732">
        <v>5.9000000000000004E-2</v>
      </c>
      <c r="D732">
        <v>465</v>
      </c>
      <c r="F732">
        <v>188</v>
      </c>
      <c r="G732">
        <v>4.5999999999999999E-2</v>
      </c>
      <c r="H732">
        <v>3781</v>
      </c>
    </row>
    <row r="733" spans="1:8" x14ac:dyDescent="0.25">
      <c r="A733" t="s">
        <v>139</v>
      </c>
      <c r="B733">
        <v>56</v>
      </c>
      <c r="C733">
        <v>0.114</v>
      </c>
      <c r="D733" t="s">
        <v>0</v>
      </c>
      <c r="F733">
        <v>415</v>
      </c>
      <c r="G733">
        <v>0.10099999999999999</v>
      </c>
    </row>
    <row r="734" spans="1:8" x14ac:dyDescent="0.25">
      <c r="A734" t="s">
        <v>140</v>
      </c>
      <c r="B734">
        <v>102</v>
      </c>
      <c r="C734">
        <v>0.20800000000000002</v>
      </c>
      <c r="D734" t="s">
        <v>0</v>
      </c>
      <c r="F734">
        <v>791</v>
      </c>
      <c r="G734">
        <v>0.193</v>
      </c>
    </row>
    <row r="735" spans="1:8" x14ac:dyDescent="0.25">
      <c r="A735" t="s">
        <v>141</v>
      </c>
      <c r="B735">
        <v>181</v>
      </c>
      <c r="C735">
        <v>0.36899999999999999</v>
      </c>
      <c r="D735" t="s">
        <v>0</v>
      </c>
      <c r="F735">
        <v>1304</v>
      </c>
      <c r="G735">
        <v>0.317</v>
      </c>
    </row>
    <row r="736" spans="1:8" x14ac:dyDescent="0.25">
      <c r="A736" t="s">
        <v>142</v>
      </c>
      <c r="B736">
        <v>87</v>
      </c>
      <c r="C736">
        <v>0.17699999999999999</v>
      </c>
      <c r="D736" t="s">
        <v>0</v>
      </c>
      <c r="F736">
        <v>895</v>
      </c>
      <c r="G736">
        <v>0.218</v>
      </c>
    </row>
    <row r="737" spans="1:8" x14ac:dyDescent="0.25">
      <c r="A737" t="s">
        <v>143</v>
      </c>
      <c r="B737">
        <v>10</v>
      </c>
      <c r="C737">
        <v>0.02</v>
      </c>
      <c r="D737" t="s">
        <v>0</v>
      </c>
      <c r="F737">
        <v>188</v>
      </c>
      <c r="G737">
        <v>4.5999999999999999E-2</v>
      </c>
    </row>
    <row r="738" spans="1:8" x14ac:dyDescent="0.25">
      <c r="A738" t="s">
        <v>53</v>
      </c>
      <c r="B738">
        <v>26</v>
      </c>
      <c r="C738">
        <v>5.2999999999999999E-2</v>
      </c>
      <c r="D738">
        <v>491</v>
      </c>
      <c r="F738">
        <v>328</v>
      </c>
      <c r="G738">
        <v>0.08</v>
      </c>
      <c r="H738">
        <v>4109</v>
      </c>
    </row>
    <row r="739" spans="1:8" x14ac:dyDescent="0.25">
      <c r="A739" t="s">
        <v>159</v>
      </c>
      <c r="B739" t="s">
        <v>0</v>
      </c>
      <c r="C739" t="s">
        <v>0</v>
      </c>
      <c r="D739" t="s">
        <v>0</v>
      </c>
      <c r="F739">
        <v>17.210100173950195</v>
      </c>
    </row>
    <row r="740" spans="1:8" x14ac:dyDescent="0.25">
      <c r="A740" t="s">
        <v>160</v>
      </c>
      <c r="B740" t="s">
        <v>0</v>
      </c>
      <c r="C740" t="s">
        <v>0</v>
      </c>
      <c r="D740" t="s">
        <v>0</v>
      </c>
      <c r="F740">
        <v>77.205238342285156</v>
      </c>
    </row>
    <row r="741" spans="1:8" x14ac:dyDescent="0.25">
      <c r="A741" t="s">
        <v>161</v>
      </c>
      <c r="B741">
        <v>370</v>
      </c>
      <c r="C741">
        <v>0.80799999999999994</v>
      </c>
      <c r="D741">
        <v>458</v>
      </c>
      <c r="F741">
        <v>2909</v>
      </c>
      <c r="G741">
        <v>0.75099999999999989</v>
      </c>
      <c r="H741">
        <v>3871</v>
      </c>
    </row>
    <row r="742" spans="1:8" x14ac:dyDescent="0.25">
      <c r="A742" t="s">
        <v>46</v>
      </c>
      <c r="B742">
        <v>88</v>
      </c>
      <c r="C742">
        <v>0.192</v>
      </c>
      <c r="D742">
        <v>458</v>
      </c>
      <c r="F742">
        <v>962</v>
      </c>
      <c r="G742">
        <v>0.249</v>
      </c>
      <c r="H742">
        <v>3871</v>
      </c>
    </row>
    <row r="743" spans="1:8" x14ac:dyDescent="0.25">
      <c r="A743" t="s">
        <v>0</v>
      </c>
      <c r="B743" t="s">
        <v>0</v>
      </c>
      <c r="C743" t="s">
        <v>0</v>
      </c>
      <c r="D743" t="s">
        <v>0</v>
      </c>
      <c r="F743">
        <v>19.253438949584961</v>
      </c>
    </row>
    <row r="744" spans="1:8" x14ac:dyDescent="0.25">
      <c r="A744" t="s">
        <v>204</v>
      </c>
      <c r="B744" t="s">
        <v>218</v>
      </c>
      <c r="C744" t="s">
        <v>0</v>
      </c>
      <c r="D744" t="s">
        <v>0</v>
      </c>
      <c r="F744" t="s">
        <v>182</v>
      </c>
    </row>
    <row r="745" spans="1:8" x14ac:dyDescent="0.25">
      <c r="A745" t="s">
        <v>20</v>
      </c>
      <c r="B745">
        <v>61.520271301269531</v>
      </c>
      <c r="C745" t="s">
        <v>0</v>
      </c>
      <c r="D745" t="s">
        <v>0</v>
      </c>
      <c r="F745">
        <v>61.685104370117188</v>
      </c>
    </row>
    <row r="746" spans="1:8" x14ac:dyDescent="0.25">
      <c r="A746" t="s">
        <v>184</v>
      </c>
      <c r="B746">
        <v>71.921920776367188</v>
      </c>
      <c r="C746" t="s">
        <v>0</v>
      </c>
      <c r="D746" t="s">
        <v>0</v>
      </c>
      <c r="F746">
        <v>79.907402038574219</v>
      </c>
    </row>
    <row r="747" spans="1:8" x14ac:dyDescent="0.25">
      <c r="A747" t="s">
        <v>185</v>
      </c>
      <c r="B747">
        <v>72.721084594726563</v>
      </c>
      <c r="C747" t="s">
        <v>0</v>
      </c>
      <c r="D747" t="s">
        <v>0</v>
      </c>
      <c r="F747">
        <v>72.236679077148438</v>
      </c>
    </row>
    <row r="748" spans="1:8" x14ac:dyDescent="0.25">
      <c r="A748" t="s">
        <v>56</v>
      </c>
      <c r="B748">
        <v>86.731391906738281</v>
      </c>
      <c r="C748" t="s">
        <v>0</v>
      </c>
      <c r="D748" t="s">
        <v>0</v>
      </c>
      <c r="F748">
        <v>83.782356262207031</v>
      </c>
    </row>
    <row r="749" spans="1:8" x14ac:dyDescent="0.25">
      <c r="A749" t="s">
        <v>187</v>
      </c>
      <c r="B749">
        <v>77.884613037109375</v>
      </c>
      <c r="C749" t="s">
        <v>0</v>
      </c>
      <c r="D749" t="s">
        <v>0</v>
      </c>
      <c r="F749">
        <v>76.6961669921875</v>
      </c>
    </row>
    <row r="750" spans="1:8" x14ac:dyDescent="0.25">
      <c r="A750" t="s">
        <v>188</v>
      </c>
      <c r="B750">
        <v>73.746315002441406</v>
      </c>
      <c r="C750" t="s">
        <v>0</v>
      </c>
      <c r="D750" t="s">
        <v>0</v>
      </c>
      <c r="F750">
        <v>77.04736328125</v>
      </c>
    </row>
    <row r="751" spans="1:8" x14ac:dyDescent="0.25">
      <c r="A751" t="s">
        <v>58</v>
      </c>
      <c r="B751">
        <v>76.515151977539063</v>
      </c>
      <c r="C751" t="s">
        <v>0</v>
      </c>
      <c r="D751" t="s">
        <v>0</v>
      </c>
      <c r="F751">
        <v>71.849594116210938</v>
      </c>
    </row>
    <row r="752" spans="1:8" x14ac:dyDescent="0.25">
      <c r="A752" t="s">
        <v>60</v>
      </c>
      <c r="B752">
        <v>81.111106872558594</v>
      </c>
      <c r="C752" t="s">
        <v>0</v>
      </c>
      <c r="D752" t="s">
        <v>0</v>
      </c>
      <c r="F752">
        <v>75.43572998046875</v>
      </c>
    </row>
    <row r="753" spans="1:6" x14ac:dyDescent="0.25">
      <c r="A753" t="s">
        <v>62</v>
      </c>
      <c r="B753">
        <v>80.476188659667969</v>
      </c>
      <c r="C753" t="s">
        <v>0</v>
      </c>
      <c r="D753" t="s">
        <v>0</v>
      </c>
      <c r="F753">
        <v>76.597221374511719</v>
      </c>
    </row>
    <row r="754" spans="1:6" x14ac:dyDescent="0.25">
      <c r="A754" t="s">
        <v>64</v>
      </c>
      <c r="B754">
        <v>79.722221374511719</v>
      </c>
      <c r="C754" t="s">
        <v>0</v>
      </c>
      <c r="D754" t="s">
        <v>0</v>
      </c>
      <c r="F754">
        <v>82.216239929199219</v>
      </c>
    </row>
    <row r="755" spans="1:6" x14ac:dyDescent="0.25">
      <c r="A755" t="s">
        <v>190</v>
      </c>
      <c r="B755">
        <v>80.526313781738281</v>
      </c>
      <c r="C755" t="s">
        <v>0</v>
      </c>
      <c r="D755" t="s">
        <v>0</v>
      </c>
      <c r="F755">
        <v>74.723846435546875</v>
      </c>
    </row>
    <row r="756" spans="1:6" x14ac:dyDescent="0.25">
      <c r="A756" t="s">
        <v>215</v>
      </c>
      <c r="B756">
        <v>87.009803771972656</v>
      </c>
      <c r="C756" t="s">
        <v>0</v>
      </c>
      <c r="D756" t="s">
        <v>0</v>
      </c>
      <c r="F756">
        <v>86.221466064453125</v>
      </c>
    </row>
    <row r="757" spans="1:6" x14ac:dyDescent="0.25">
      <c r="A757" t="s">
        <v>217</v>
      </c>
      <c r="B757">
        <v>74.5614013671875</v>
      </c>
      <c r="C757" t="s">
        <v>0</v>
      </c>
      <c r="D757" t="s">
        <v>0</v>
      </c>
      <c r="F757">
        <v>79.396728515625</v>
      </c>
    </row>
    <row r="758" spans="1:6" x14ac:dyDescent="0.25">
      <c r="A758" t="s">
        <v>66</v>
      </c>
      <c r="B758">
        <v>70.536399841308594</v>
      </c>
      <c r="C758" t="s">
        <v>0</v>
      </c>
      <c r="D758" t="s">
        <v>0</v>
      </c>
      <c r="F758">
        <v>71.0640869140625</v>
      </c>
    </row>
    <row r="759" spans="1:6" x14ac:dyDescent="0.25">
      <c r="A759" t="s">
        <v>68</v>
      </c>
      <c r="B759">
        <v>69.411766052246094</v>
      </c>
      <c r="C759" t="s">
        <v>0</v>
      </c>
      <c r="D759" t="s">
        <v>0</v>
      </c>
      <c r="F759">
        <v>70.798263549804688</v>
      </c>
    </row>
    <row r="760" spans="1:6" x14ac:dyDescent="0.25">
      <c r="A760" t="s">
        <v>69</v>
      </c>
      <c r="B760">
        <v>69.047615051269531</v>
      </c>
      <c r="C760" t="s">
        <v>0</v>
      </c>
      <c r="D760" t="s">
        <v>0</v>
      </c>
      <c r="F760">
        <v>66.685775756835938</v>
      </c>
    </row>
    <row r="761" spans="1:6" x14ac:dyDescent="0.25">
      <c r="A761" t="s">
        <v>70</v>
      </c>
      <c r="B761">
        <v>78.003379821777344</v>
      </c>
      <c r="C761" t="s">
        <v>0</v>
      </c>
      <c r="D761" t="s">
        <v>0</v>
      </c>
      <c r="F761">
        <v>74.093841552734375</v>
      </c>
    </row>
    <row r="762" spans="1:6" x14ac:dyDescent="0.25">
      <c r="A762" t="s">
        <v>71</v>
      </c>
      <c r="B762">
        <v>74.509803771972656</v>
      </c>
      <c r="C762" t="s">
        <v>0</v>
      </c>
      <c r="D762" t="s">
        <v>0</v>
      </c>
      <c r="F762">
        <v>71.977607727050781</v>
      </c>
    </row>
    <row r="763" spans="1:6" x14ac:dyDescent="0.25">
      <c r="A763" t="s">
        <v>72</v>
      </c>
      <c r="B763">
        <v>56.902355194091797</v>
      </c>
      <c r="C763" t="s">
        <v>0</v>
      </c>
      <c r="D763" t="s">
        <v>0</v>
      </c>
      <c r="F763">
        <v>59.467117309570313</v>
      </c>
    </row>
    <row r="764" spans="1:6" x14ac:dyDescent="0.25">
      <c r="A764" t="s">
        <v>73</v>
      </c>
      <c r="B764">
        <v>72.60638427734375</v>
      </c>
      <c r="C764" t="s">
        <v>0</v>
      </c>
      <c r="D764" t="s">
        <v>0</v>
      </c>
      <c r="F764">
        <v>68.658897399902344</v>
      </c>
    </row>
    <row r="765" spans="1:6" x14ac:dyDescent="0.25">
      <c r="A765" t="s">
        <v>74</v>
      </c>
      <c r="B765">
        <v>73.25</v>
      </c>
      <c r="C765" t="s">
        <v>0</v>
      </c>
      <c r="D765" t="s">
        <v>0</v>
      </c>
      <c r="F765">
        <v>69.652435302734375</v>
      </c>
    </row>
    <row r="766" spans="1:6" x14ac:dyDescent="0.25">
      <c r="A766" t="s">
        <v>75</v>
      </c>
      <c r="B766">
        <v>73.400672912597656</v>
      </c>
      <c r="C766" t="s">
        <v>0</v>
      </c>
      <c r="D766" t="s">
        <v>0</v>
      </c>
      <c r="F766">
        <v>70.580535888671875</v>
      </c>
    </row>
    <row r="767" spans="1:6" x14ac:dyDescent="0.25">
      <c r="A767" t="s">
        <v>76</v>
      </c>
      <c r="B767">
        <v>62.903224945068359</v>
      </c>
      <c r="C767" t="s">
        <v>0</v>
      </c>
      <c r="D767" t="s">
        <v>0</v>
      </c>
      <c r="F767">
        <v>67.691627502441406</v>
      </c>
    </row>
    <row r="768" spans="1:6" x14ac:dyDescent="0.25">
      <c r="A768" t="s">
        <v>77</v>
      </c>
      <c r="B768">
        <v>73.352165222167969</v>
      </c>
      <c r="C768" t="s">
        <v>0</v>
      </c>
      <c r="D768" t="s">
        <v>0</v>
      </c>
      <c r="F768">
        <v>72.750762939453125</v>
      </c>
    </row>
    <row r="769" spans="1:6" x14ac:dyDescent="0.25">
      <c r="A769" t="s">
        <v>78</v>
      </c>
      <c r="B769">
        <v>76.349205017089844</v>
      </c>
      <c r="C769" t="s">
        <v>0</v>
      </c>
      <c r="D769" t="s">
        <v>0</v>
      </c>
      <c r="F769">
        <v>74.137931823730469</v>
      </c>
    </row>
    <row r="770" spans="1:6" x14ac:dyDescent="0.25">
      <c r="A770" t="s">
        <v>211</v>
      </c>
      <c r="B770">
        <v>76.559135437011719</v>
      </c>
      <c r="C770" t="s">
        <v>0</v>
      </c>
      <c r="D770" t="s">
        <v>0</v>
      </c>
      <c r="F770">
        <v>72.925636291503906</v>
      </c>
    </row>
    <row r="771" spans="1:6" x14ac:dyDescent="0.25">
      <c r="A771" t="s">
        <v>79</v>
      </c>
      <c r="B771">
        <v>70.889488220214844</v>
      </c>
      <c r="C771" t="s">
        <v>0</v>
      </c>
      <c r="D771" t="s">
        <v>0</v>
      </c>
      <c r="F771">
        <v>65.8995361328125</v>
      </c>
    </row>
    <row r="772" spans="1:6" x14ac:dyDescent="0.25">
      <c r="A772" t="s">
        <v>80</v>
      </c>
      <c r="B772">
        <v>60.648147583007813</v>
      </c>
      <c r="C772" t="s">
        <v>0</v>
      </c>
      <c r="D772" t="s">
        <v>0</v>
      </c>
      <c r="F772">
        <v>57.462997436523438</v>
      </c>
    </row>
    <row r="773" spans="1:6" x14ac:dyDescent="0.25">
      <c r="A773" t="s">
        <v>81</v>
      </c>
      <c r="B773">
        <v>50.616012573242188</v>
      </c>
      <c r="C773" t="s">
        <v>0</v>
      </c>
      <c r="D773" t="s">
        <v>0</v>
      </c>
      <c r="F773">
        <v>52.315944671630859</v>
      </c>
    </row>
    <row r="774" spans="1:6" x14ac:dyDescent="0.25">
      <c r="A774" t="s">
        <v>82</v>
      </c>
      <c r="B774">
        <v>60.602909088134766</v>
      </c>
      <c r="C774" t="s">
        <v>0</v>
      </c>
      <c r="D774" t="s">
        <v>0</v>
      </c>
      <c r="F774">
        <v>63.505035400390625</v>
      </c>
    </row>
    <row r="775" spans="1:6" x14ac:dyDescent="0.25">
      <c r="A775" t="s">
        <v>83</v>
      </c>
      <c r="B775">
        <v>56.860553741455078</v>
      </c>
      <c r="C775" t="s">
        <v>0</v>
      </c>
      <c r="D775" t="s">
        <v>0</v>
      </c>
      <c r="F775">
        <v>60.260093688964844</v>
      </c>
    </row>
    <row r="776" spans="1:6" x14ac:dyDescent="0.25">
      <c r="A776" t="s">
        <v>84</v>
      </c>
      <c r="B776">
        <v>39.625362396240234</v>
      </c>
      <c r="C776" t="s">
        <v>0</v>
      </c>
      <c r="D776" t="s">
        <v>0</v>
      </c>
      <c r="F776">
        <v>54.005126953125</v>
      </c>
    </row>
    <row r="777" spans="1:6" x14ac:dyDescent="0.25">
      <c r="A777" t="s">
        <v>85</v>
      </c>
      <c r="B777">
        <v>54.886562347412109</v>
      </c>
      <c r="C777" t="s">
        <v>0</v>
      </c>
      <c r="D777" t="s">
        <v>0</v>
      </c>
      <c r="F777">
        <v>57.348716735839844</v>
      </c>
    </row>
    <row r="778" spans="1:6" x14ac:dyDescent="0.25">
      <c r="A778" t="s">
        <v>86</v>
      </c>
      <c r="B778">
        <v>90.570175170898438</v>
      </c>
      <c r="C778" t="s">
        <v>0</v>
      </c>
      <c r="D778" t="s">
        <v>0</v>
      </c>
      <c r="F778">
        <v>92.694648742675781</v>
      </c>
    </row>
    <row r="779" spans="1:6" x14ac:dyDescent="0.25">
      <c r="A779" t="s">
        <v>87</v>
      </c>
      <c r="B779">
        <v>80.613670349121094</v>
      </c>
      <c r="C779" t="s">
        <v>0</v>
      </c>
      <c r="D779" t="s">
        <v>0</v>
      </c>
      <c r="F779">
        <v>86.533699035644531</v>
      </c>
    </row>
    <row r="780" spans="1:6" x14ac:dyDescent="0.25">
      <c r="A780" t="s">
        <v>88</v>
      </c>
      <c r="B780">
        <v>77.44891357421875</v>
      </c>
      <c r="C780" t="s">
        <v>0</v>
      </c>
      <c r="D780" t="s">
        <v>0</v>
      </c>
      <c r="F780">
        <v>83.471244812011719</v>
      </c>
    </row>
    <row r="781" spans="1:6" x14ac:dyDescent="0.25">
      <c r="A781" t="s">
        <v>89</v>
      </c>
      <c r="B781">
        <v>91.507431030273438</v>
      </c>
      <c r="C781" t="s">
        <v>0</v>
      </c>
      <c r="D781" t="s">
        <v>0</v>
      </c>
      <c r="F781">
        <v>88.887496948242188</v>
      </c>
    </row>
    <row r="782" spans="1:6" x14ac:dyDescent="0.25">
      <c r="A782" t="s">
        <v>90</v>
      </c>
      <c r="B782">
        <v>79.280220031738281</v>
      </c>
      <c r="C782" t="s">
        <v>0</v>
      </c>
      <c r="D782" t="s">
        <v>0</v>
      </c>
      <c r="F782">
        <v>84.880653381347656</v>
      </c>
    </row>
    <row r="783" spans="1:6" x14ac:dyDescent="0.25">
      <c r="A783" t="s">
        <v>91</v>
      </c>
      <c r="B783">
        <v>62.237239837646484</v>
      </c>
      <c r="C783" t="s">
        <v>0</v>
      </c>
      <c r="D783" t="s">
        <v>0</v>
      </c>
      <c r="F783">
        <v>65.187767028808594</v>
      </c>
    </row>
    <row r="784" spans="1:6" x14ac:dyDescent="0.25">
      <c r="A784" t="s">
        <v>92</v>
      </c>
      <c r="B784">
        <v>75.377967834472656</v>
      </c>
      <c r="C784" t="s">
        <v>0</v>
      </c>
      <c r="D784" t="s">
        <v>0</v>
      </c>
      <c r="F784">
        <v>80.120010375976563</v>
      </c>
    </row>
    <row r="785" spans="1:6" x14ac:dyDescent="0.25">
      <c r="A785" t="s">
        <v>93</v>
      </c>
      <c r="B785">
        <v>65.845069885253906</v>
      </c>
      <c r="C785" t="s">
        <v>0</v>
      </c>
      <c r="D785" t="s">
        <v>0</v>
      </c>
      <c r="F785">
        <v>71.141395568847656</v>
      </c>
    </row>
    <row r="786" spans="1:6" x14ac:dyDescent="0.25">
      <c r="A786" t="s">
        <v>94</v>
      </c>
      <c r="B786">
        <v>67.450492858886719</v>
      </c>
      <c r="C786" t="s">
        <v>0</v>
      </c>
      <c r="D786" t="s">
        <v>0</v>
      </c>
      <c r="F786">
        <v>72.288604736328125</v>
      </c>
    </row>
    <row r="787" spans="1:6" x14ac:dyDescent="0.25">
      <c r="A787" t="s">
        <v>95</v>
      </c>
      <c r="B787">
        <v>69.353485107421875</v>
      </c>
      <c r="C787" t="s">
        <v>0</v>
      </c>
      <c r="D787" t="s">
        <v>0</v>
      </c>
      <c r="F787">
        <v>71.777847290039063</v>
      </c>
    </row>
    <row r="788" spans="1:6" x14ac:dyDescent="0.25">
      <c r="A788" t="s">
        <v>96</v>
      </c>
      <c r="B788">
        <v>57.729469299316406</v>
      </c>
      <c r="C788" t="s">
        <v>0</v>
      </c>
      <c r="D788" t="s">
        <v>0</v>
      </c>
      <c r="F788">
        <v>58.616413116455078</v>
      </c>
    </row>
    <row r="789" spans="1:6" x14ac:dyDescent="0.25">
      <c r="A789" t="s">
        <v>97</v>
      </c>
      <c r="B789">
        <v>76.347518920898438</v>
      </c>
      <c r="C789" t="s">
        <v>0</v>
      </c>
      <c r="D789" t="s">
        <v>0</v>
      </c>
      <c r="F789">
        <v>74.190208435058594</v>
      </c>
    </row>
    <row r="790" spans="1:6" x14ac:dyDescent="0.25">
      <c r="A790" t="s">
        <v>99</v>
      </c>
      <c r="B790">
        <v>52.132194519042969</v>
      </c>
      <c r="C790" t="s">
        <v>0</v>
      </c>
      <c r="D790" t="s">
        <v>0</v>
      </c>
      <c r="F790">
        <v>62.682258605957031</v>
      </c>
    </row>
    <row r="791" spans="1:6" x14ac:dyDescent="0.25">
      <c r="A791" t="s">
        <v>100</v>
      </c>
      <c r="B791">
        <v>55.722461700439453</v>
      </c>
      <c r="C791" t="s">
        <v>0</v>
      </c>
      <c r="D791" t="s">
        <v>0</v>
      </c>
      <c r="F791">
        <v>62.558097839355469</v>
      </c>
    </row>
    <row r="792" spans="1:6" x14ac:dyDescent="0.25">
      <c r="A792" t="s">
        <v>101</v>
      </c>
      <c r="B792">
        <v>62.436729431152344</v>
      </c>
      <c r="C792" t="s">
        <v>0</v>
      </c>
      <c r="D792" t="s">
        <v>0</v>
      </c>
      <c r="F792">
        <v>71.578140258789063</v>
      </c>
    </row>
    <row r="793" spans="1:6" x14ac:dyDescent="0.25">
      <c r="A793" t="s">
        <v>102</v>
      </c>
      <c r="B793">
        <v>39.031337738037109</v>
      </c>
      <c r="C793" t="s">
        <v>0</v>
      </c>
      <c r="D793" t="s">
        <v>0</v>
      </c>
      <c r="F793">
        <v>60.768054962158203</v>
      </c>
    </row>
    <row r="794" spans="1:6" x14ac:dyDescent="0.25">
      <c r="A794" t="s">
        <v>103</v>
      </c>
      <c r="B794">
        <v>62.509037017822266</v>
      </c>
      <c r="C794" t="s">
        <v>0</v>
      </c>
      <c r="D794" t="s">
        <v>0</v>
      </c>
      <c r="F794">
        <v>66.136619567871094</v>
      </c>
    </row>
    <row r="795" spans="1:6" x14ac:dyDescent="0.25">
      <c r="A795" t="s">
        <v>104</v>
      </c>
      <c r="B795">
        <v>65.4140625</v>
      </c>
      <c r="C795" t="s">
        <v>0</v>
      </c>
      <c r="D795" t="s">
        <v>0</v>
      </c>
      <c r="F795">
        <v>77.218643188476563</v>
      </c>
    </row>
    <row r="796" spans="1:6" x14ac:dyDescent="0.25">
      <c r="A796" t="s">
        <v>105</v>
      </c>
      <c r="B796">
        <v>68.333335876464844</v>
      </c>
      <c r="C796" t="s">
        <v>0</v>
      </c>
      <c r="D796" t="s">
        <v>0</v>
      </c>
      <c r="F796">
        <v>73.501876831054688</v>
      </c>
    </row>
    <row r="797" spans="1:6" x14ac:dyDescent="0.25">
      <c r="A797" t="s">
        <v>106</v>
      </c>
      <c r="B797">
        <v>67.75244140625</v>
      </c>
      <c r="C797" t="s">
        <v>0</v>
      </c>
      <c r="D797" t="s">
        <v>0</v>
      </c>
      <c r="F797">
        <v>74.089988708496094</v>
      </c>
    </row>
    <row r="798" spans="1:6" x14ac:dyDescent="0.25">
      <c r="A798" t="s">
        <v>107</v>
      </c>
      <c r="B798">
        <v>50.193798065185547</v>
      </c>
      <c r="C798" t="s">
        <v>0</v>
      </c>
      <c r="D798" t="s">
        <v>0</v>
      </c>
      <c r="F798">
        <v>63.983737945556641</v>
      </c>
    </row>
    <row r="799" spans="1:6" x14ac:dyDescent="0.25">
      <c r="A799" t="s">
        <v>108</v>
      </c>
      <c r="B799">
        <v>62.214614868164063</v>
      </c>
      <c r="C799" t="s">
        <v>0</v>
      </c>
      <c r="D799" t="s">
        <v>0</v>
      </c>
      <c r="F799">
        <v>66.1795654296875</v>
      </c>
    </row>
    <row r="800" spans="1:6" x14ac:dyDescent="0.25">
      <c r="A800" t="s">
        <v>109</v>
      </c>
      <c r="B800">
        <v>76.388893127441406</v>
      </c>
      <c r="C800" t="s">
        <v>0</v>
      </c>
      <c r="D800" t="s">
        <v>0</v>
      </c>
      <c r="F800">
        <v>77.071998596191406</v>
      </c>
    </row>
    <row r="801" spans="1:6" x14ac:dyDescent="0.25">
      <c r="A801" t="s">
        <v>110</v>
      </c>
      <c r="B801">
        <v>63.544418334960938</v>
      </c>
      <c r="C801" t="s">
        <v>0</v>
      </c>
      <c r="D801" t="s">
        <v>0</v>
      </c>
      <c r="F801">
        <v>69.540969848632813</v>
      </c>
    </row>
    <row r="802" spans="1:6" x14ac:dyDescent="0.25">
      <c r="A802" t="s">
        <v>112</v>
      </c>
      <c r="B802">
        <v>67.307693481445313</v>
      </c>
      <c r="C802" t="s">
        <v>0</v>
      </c>
      <c r="D802" t="s">
        <v>0</v>
      </c>
      <c r="F802">
        <v>60.408504486083984</v>
      </c>
    </row>
    <row r="803" spans="1:6" x14ac:dyDescent="0.25">
      <c r="A803" t="s">
        <v>113</v>
      </c>
      <c r="B803">
        <v>56.631298065185547</v>
      </c>
      <c r="C803" t="s">
        <v>0</v>
      </c>
      <c r="D803" t="s">
        <v>0</v>
      </c>
      <c r="F803">
        <v>56.962383270263672</v>
      </c>
    </row>
    <row r="804" spans="1:6" x14ac:dyDescent="0.25">
      <c r="A804" t="s">
        <v>114</v>
      </c>
      <c r="B804">
        <v>57.554943084716797</v>
      </c>
      <c r="C804" t="s">
        <v>0</v>
      </c>
      <c r="D804" t="s">
        <v>0</v>
      </c>
      <c r="F804">
        <v>53.632110595703125</v>
      </c>
    </row>
    <row r="805" spans="1:6" x14ac:dyDescent="0.25">
      <c r="A805" t="s">
        <v>115</v>
      </c>
      <c r="B805">
        <v>58.141761779785156</v>
      </c>
      <c r="C805" t="s">
        <v>0</v>
      </c>
      <c r="D805" t="s">
        <v>0</v>
      </c>
      <c r="F805">
        <v>64.22845458984375</v>
      </c>
    </row>
    <row r="806" spans="1:6" x14ac:dyDescent="0.25">
      <c r="A806" t="s">
        <v>116</v>
      </c>
      <c r="B806">
        <v>65.073814392089844</v>
      </c>
      <c r="C806" t="s">
        <v>0</v>
      </c>
      <c r="D806" t="s">
        <v>0</v>
      </c>
      <c r="F806">
        <v>69.5438232421875</v>
      </c>
    </row>
    <row r="807" spans="1:6" x14ac:dyDescent="0.25">
      <c r="A807" t="s">
        <v>117</v>
      </c>
      <c r="B807">
        <v>57.625789642333984</v>
      </c>
      <c r="C807" t="s">
        <v>0</v>
      </c>
      <c r="D807" t="s">
        <v>0</v>
      </c>
      <c r="F807">
        <v>70.021286010742188</v>
      </c>
    </row>
    <row r="808" spans="1:6" x14ac:dyDescent="0.25">
      <c r="A808" t="s">
        <v>118</v>
      </c>
      <c r="B808">
        <v>85.037490844726563</v>
      </c>
      <c r="C808" t="s">
        <v>0</v>
      </c>
      <c r="D808" t="s">
        <v>0</v>
      </c>
      <c r="F808">
        <v>85.458831787109375</v>
      </c>
    </row>
    <row r="809" spans="1:6" x14ac:dyDescent="0.25">
      <c r="A809" t="s">
        <v>126</v>
      </c>
      <c r="B809">
        <v>83.979591369628906</v>
      </c>
      <c r="C809" t="s">
        <v>0</v>
      </c>
      <c r="D809" t="s">
        <v>0</v>
      </c>
      <c r="F809">
        <v>85.594253540039063</v>
      </c>
    </row>
    <row r="810" spans="1:6" x14ac:dyDescent="0.25">
      <c r="A810" t="s">
        <v>127</v>
      </c>
      <c r="B810">
        <v>75.61224365234375</v>
      </c>
      <c r="C810" t="s">
        <v>0</v>
      </c>
      <c r="D810" t="s">
        <v>0</v>
      </c>
      <c r="F810">
        <v>76.628402709960938</v>
      </c>
    </row>
    <row r="811" spans="1:6" x14ac:dyDescent="0.25">
      <c r="A811" t="s">
        <v>131</v>
      </c>
      <c r="B811">
        <v>28.662675857543945</v>
      </c>
      <c r="C811" t="s">
        <v>0</v>
      </c>
      <c r="D811" t="s">
        <v>0</v>
      </c>
      <c r="F811">
        <v>29.540767669677734</v>
      </c>
    </row>
    <row r="812" spans="1:6" x14ac:dyDescent="0.25">
      <c r="A812" t="s">
        <v>137</v>
      </c>
      <c r="B812">
        <v>70.268363952636719</v>
      </c>
      <c r="C812" t="s">
        <v>0</v>
      </c>
      <c r="D812" t="s">
        <v>0</v>
      </c>
      <c r="F812">
        <v>70.678695678710938</v>
      </c>
    </row>
    <row r="813" spans="1:6" x14ac:dyDescent="0.25">
      <c r="A813" t="s">
        <v>145</v>
      </c>
      <c r="B813">
        <v>60.628021240234375</v>
      </c>
      <c r="C813" t="s">
        <v>0</v>
      </c>
      <c r="D813" t="s">
        <v>0</v>
      </c>
      <c r="F813">
        <v>55.929584503173828</v>
      </c>
    </row>
    <row r="814" spans="1:6" x14ac:dyDescent="0.25">
      <c r="A814" t="s">
        <v>146</v>
      </c>
      <c r="B814">
        <v>56.794567108154297</v>
      </c>
      <c r="C814" t="s">
        <v>0</v>
      </c>
      <c r="D814" t="s">
        <v>0</v>
      </c>
      <c r="F814">
        <v>52.553565979003906</v>
      </c>
    </row>
    <row r="815" spans="1:6" x14ac:dyDescent="0.25">
      <c r="A815" t="s">
        <v>147</v>
      </c>
      <c r="B815">
        <v>55.415618896484375</v>
      </c>
      <c r="C815" t="s">
        <v>0</v>
      </c>
      <c r="D815" t="s">
        <v>0</v>
      </c>
      <c r="F815">
        <v>49.704627990722656</v>
      </c>
    </row>
    <row r="816" spans="1:6" x14ac:dyDescent="0.25">
      <c r="A816" t="s">
        <v>201</v>
      </c>
      <c r="B816">
        <v>53.712867736816406</v>
      </c>
      <c r="C816" t="s">
        <v>0</v>
      </c>
      <c r="D816" t="s">
        <v>0</v>
      </c>
      <c r="F816">
        <v>51.809860229492188</v>
      </c>
    </row>
    <row r="817" spans="1:6" x14ac:dyDescent="0.25">
      <c r="A817" t="s">
        <v>148</v>
      </c>
      <c r="B817">
        <v>64.756095886230469</v>
      </c>
      <c r="C817" t="s">
        <v>0</v>
      </c>
      <c r="D817" t="s">
        <v>0</v>
      </c>
      <c r="F817">
        <v>66.786613464355469</v>
      </c>
    </row>
    <row r="818" spans="1:6" x14ac:dyDescent="0.25">
      <c r="A818" t="s">
        <v>149</v>
      </c>
      <c r="B818">
        <v>59.656864166259766</v>
      </c>
      <c r="C818" t="s">
        <v>0</v>
      </c>
      <c r="D818" t="s">
        <v>0</v>
      </c>
      <c r="F818">
        <v>63.131122589111328</v>
      </c>
    </row>
    <row r="819" spans="1:6" x14ac:dyDescent="0.25">
      <c r="A819" t="s">
        <v>150</v>
      </c>
      <c r="B819">
        <v>71.884384155273438</v>
      </c>
      <c r="C819" t="s">
        <v>0</v>
      </c>
      <c r="D819" t="s">
        <v>0</v>
      </c>
      <c r="F819">
        <v>63.467960357666016</v>
      </c>
    </row>
    <row r="820" spans="1:6" x14ac:dyDescent="0.25">
      <c r="A820" t="s">
        <v>156</v>
      </c>
      <c r="B820">
        <v>66.875869750976563</v>
      </c>
      <c r="C820" t="s">
        <v>0</v>
      </c>
      <c r="D820" t="s">
        <v>0</v>
      </c>
      <c r="F820">
        <v>62.733055114746094</v>
      </c>
    </row>
    <row r="821" spans="1:6" x14ac:dyDescent="0.25">
      <c r="A821" t="s">
        <v>157</v>
      </c>
      <c r="B821">
        <v>58.860267639160156</v>
      </c>
      <c r="C821" t="s">
        <v>0</v>
      </c>
      <c r="D821" t="s">
        <v>0</v>
      </c>
      <c r="F821">
        <v>56.870521545410156</v>
      </c>
    </row>
    <row r="822" spans="1:6" x14ac:dyDescent="0.25">
      <c r="A822" t="s">
        <v>158</v>
      </c>
      <c r="B822">
        <v>68.384506225585938</v>
      </c>
      <c r="C822" t="s">
        <v>0</v>
      </c>
      <c r="D822" t="s">
        <v>0</v>
      </c>
      <c r="F822">
        <v>70.717094421386719</v>
      </c>
    </row>
    <row r="823" spans="1:6" x14ac:dyDescent="0.25">
      <c r="A823" t="s">
        <v>203</v>
      </c>
      <c r="B823">
        <v>59.713260650634766</v>
      </c>
      <c r="C823" t="s">
        <v>0</v>
      </c>
      <c r="D823" t="s">
        <v>0</v>
      </c>
      <c r="F823">
        <v>62.637752532958984</v>
      </c>
    </row>
    <row r="824" spans="1:6" x14ac:dyDescent="0.25">
      <c r="A824" t="s">
        <v>0</v>
      </c>
      <c r="B824" t="s">
        <v>0</v>
      </c>
      <c r="C824" t="s">
        <v>0</v>
      </c>
      <c r="D824" t="s">
        <v>0</v>
      </c>
      <c r="F824">
        <v>57.903823852539063</v>
      </c>
    </row>
    <row r="825" spans="1:6" x14ac:dyDescent="0.25">
      <c r="A825" t="s">
        <v>204</v>
      </c>
      <c r="B825" t="s">
        <v>218</v>
      </c>
      <c r="C825" t="s">
        <v>0</v>
      </c>
      <c r="D825" t="s">
        <v>0</v>
      </c>
      <c r="F825" t="s">
        <v>182</v>
      </c>
    </row>
    <row r="826" spans="1:6" x14ac:dyDescent="0.25">
      <c r="A826" t="s">
        <v>2</v>
      </c>
      <c r="B826">
        <v>71.598915100097656</v>
      </c>
      <c r="C826" t="s">
        <v>0</v>
      </c>
      <c r="D826" t="s">
        <v>0</v>
      </c>
      <c r="F826">
        <v>73.184684753417969</v>
      </c>
    </row>
    <row r="827" spans="1:6" x14ac:dyDescent="0.25">
      <c r="A827" t="s">
        <v>43</v>
      </c>
      <c r="B827">
        <v>77.146171569824219</v>
      </c>
      <c r="C827" t="s">
        <v>0</v>
      </c>
      <c r="D827" t="s">
        <v>0</v>
      </c>
      <c r="F827">
        <v>77.046249389648438</v>
      </c>
    </row>
    <row r="828" spans="1:6" x14ac:dyDescent="0.25">
      <c r="A828" t="s">
        <v>67</v>
      </c>
      <c r="B828">
        <v>71.795547485351563</v>
      </c>
      <c r="C828" t="s">
        <v>0</v>
      </c>
      <c r="D828" t="s">
        <v>0</v>
      </c>
      <c r="F828">
        <v>69.989646911621094</v>
      </c>
    </row>
    <row r="829" spans="1:6" x14ac:dyDescent="0.25">
      <c r="A829" t="s">
        <v>191</v>
      </c>
      <c r="B829">
        <v>67.543861389160156</v>
      </c>
      <c r="C829" t="s">
        <v>0</v>
      </c>
      <c r="D829" t="s">
        <v>0</v>
      </c>
      <c r="F829">
        <v>63.072032928466797</v>
      </c>
    </row>
    <row r="830" spans="1:6" x14ac:dyDescent="0.25">
      <c r="A830" t="s">
        <v>192</v>
      </c>
      <c r="B830">
        <v>53.140544891357422</v>
      </c>
      <c r="C830" t="s">
        <v>0</v>
      </c>
      <c r="D830" t="s">
        <v>0</v>
      </c>
      <c r="F830">
        <v>57.617801666259766</v>
      </c>
    </row>
    <row r="831" spans="1:6" x14ac:dyDescent="0.25">
      <c r="A831" t="s">
        <v>193</v>
      </c>
      <c r="B831">
        <v>83.814582824707031</v>
      </c>
      <c r="C831" t="s">
        <v>0</v>
      </c>
      <c r="D831" t="s">
        <v>0</v>
      </c>
      <c r="F831">
        <v>87.256523132324219</v>
      </c>
    </row>
    <row r="832" spans="1:6" x14ac:dyDescent="0.25">
      <c r="A832" t="s">
        <v>194</v>
      </c>
      <c r="B832">
        <v>62.237239837646484</v>
      </c>
      <c r="C832" t="s">
        <v>0</v>
      </c>
      <c r="D832" t="s">
        <v>0</v>
      </c>
      <c r="F832">
        <v>65.187767028808594</v>
      </c>
    </row>
    <row r="833" spans="1:6" x14ac:dyDescent="0.25">
      <c r="A833" t="s">
        <v>195</v>
      </c>
      <c r="B833">
        <v>70.809898376464844</v>
      </c>
      <c r="C833" t="s">
        <v>0</v>
      </c>
      <c r="D833" t="s">
        <v>0</v>
      </c>
      <c r="F833">
        <v>75.867439270019531</v>
      </c>
    </row>
    <row r="834" spans="1:6" x14ac:dyDescent="0.25">
      <c r="A834" t="s">
        <v>196</v>
      </c>
      <c r="B834">
        <v>68.907562255859375</v>
      </c>
      <c r="C834" t="s">
        <v>0</v>
      </c>
      <c r="D834" t="s">
        <v>0</v>
      </c>
      <c r="F834">
        <v>70.386001586914063</v>
      </c>
    </row>
    <row r="835" spans="1:6" x14ac:dyDescent="0.25">
      <c r="A835" t="s">
        <v>98</v>
      </c>
      <c r="B835">
        <v>56.733524322509766</v>
      </c>
      <c r="C835" t="s">
        <v>0</v>
      </c>
      <c r="D835" t="s">
        <v>0</v>
      </c>
      <c r="F835">
        <v>65.803733825683594</v>
      </c>
    </row>
    <row r="836" spans="1:6" x14ac:dyDescent="0.25">
      <c r="A836" t="s">
        <v>197</v>
      </c>
      <c r="B836">
        <v>55.693656921386719</v>
      </c>
      <c r="C836" t="s">
        <v>0</v>
      </c>
      <c r="D836" t="s">
        <v>0</v>
      </c>
      <c r="F836">
        <v>68.133369445800781</v>
      </c>
    </row>
    <row r="837" spans="1:6" x14ac:dyDescent="0.25">
      <c r="A837" t="s">
        <v>198</v>
      </c>
      <c r="B837">
        <v>62.372188568115234</v>
      </c>
      <c r="C837" t="s">
        <v>0</v>
      </c>
      <c r="D837" t="s">
        <v>0</v>
      </c>
      <c r="F837">
        <v>71.065666198730469</v>
      </c>
    </row>
    <row r="838" spans="1:6" x14ac:dyDescent="0.25">
      <c r="A838" t="s">
        <v>199</v>
      </c>
      <c r="B838">
        <v>67.166252136230469</v>
      </c>
      <c r="C838" t="s">
        <v>0</v>
      </c>
      <c r="D838" t="s">
        <v>0</v>
      </c>
      <c r="F838">
        <v>70.754913330078125</v>
      </c>
    </row>
    <row r="839" spans="1:6" x14ac:dyDescent="0.25">
      <c r="A839" t="s">
        <v>111</v>
      </c>
      <c r="B839">
        <v>60.668342590332031</v>
      </c>
      <c r="C839" t="s">
        <v>0</v>
      </c>
      <c r="D839" t="s">
        <v>0</v>
      </c>
      <c r="F839">
        <v>62.7578125</v>
      </c>
    </row>
    <row r="840" spans="1:6" x14ac:dyDescent="0.25">
      <c r="A840" t="s">
        <v>200</v>
      </c>
      <c r="B840">
        <v>85.037490844726563</v>
      </c>
      <c r="C840" t="s">
        <v>0</v>
      </c>
      <c r="D840" t="s">
        <v>0</v>
      </c>
      <c r="F840">
        <v>85.458831787109375</v>
      </c>
    </row>
    <row r="841" spans="1:6" x14ac:dyDescent="0.25">
      <c r="A841" t="s">
        <v>125</v>
      </c>
      <c r="B841">
        <v>63.150711059570313</v>
      </c>
      <c r="C841" t="s">
        <v>0</v>
      </c>
      <c r="D841" t="s">
        <v>0</v>
      </c>
      <c r="F841">
        <v>63.911922454833984</v>
      </c>
    </row>
    <row r="842" spans="1:6" x14ac:dyDescent="0.25">
      <c r="A842" t="s">
        <v>144</v>
      </c>
      <c r="B842">
        <v>60.592121124267578</v>
      </c>
      <c r="C842" t="s">
        <v>0</v>
      </c>
      <c r="D842" t="s">
        <v>0</v>
      </c>
      <c r="F842">
        <v>57.561748504638672</v>
      </c>
    </row>
    <row r="843" spans="1:6" x14ac:dyDescent="0.25">
      <c r="A843" t="s">
        <v>151</v>
      </c>
      <c r="B843">
        <v>64.86651611328125</v>
      </c>
      <c r="C843" t="s">
        <v>0</v>
      </c>
      <c r="D843" t="s">
        <v>0</v>
      </c>
      <c r="F843">
        <v>63.550121307373047</v>
      </c>
    </row>
    <row r="844" spans="1:6" x14ac:dyDescent="0.25">
      <c r="A844" t="s">
        <v>202</v>
      </c>
      <c r="B844">
        <v>59.713260650634766</v>
      </c>
      <c r="C844" t="s">
        <v>0</v>
      </c>
      <c r="D844" t="s">
        <v>0</v>
      </c>
      <c r="F844">
        <v>62.637752532958984</v>
      </c>
    </row>
    <row r="845" spans="1:6" x14ac:dyDescent="0.25">
      <c r="A845" t="s">
        <v>159</v>
      </c>
      <c r="B845">
        <v>0</v>
      </c>
      <c r="C845" t="s">
        <v>0</v>
      </c>
      <c r="D845" t="s">
        <v>0</v>
      </c>
      <c r="F845">
        <v>0</v>
      </c>
    </row>
    <row r="846" spans="1:6" x14ac:dyDescent="0.25">
      <c r="A846" t="s">
        <v>0</v>
      </c>
      <c r="B846" t="s">
        <v>0</v>
      </c>
      <c r="C846" t="s">
        <v>0</v>
      </c>
      <c r="D846" t="s">
        <v>0</v>
      </c>
      <c r="F846">
        <v>49.838382720947266</v>
      </c>
    </row>
    <row r="847" spans="1:6" x14ac:dyDescent="0.25">
      <c r="A847" t="s">
        <v>204</v>
      </c>
      <c r="B847" t="s">
        <v>218</v>
      </c>
      <c r="C847" t="s">
        <v>182</v>
      </c>
      <c r="D847" t="s">
        <v>0</v>
      </c>
      <c r="F847" t="s">
        <v>0</v>
      </c>
    </row>
    <row r="848" spans="1:6" x14ac:dyDescent="0.25">
      <c r="A848" t="s">
        <v>184</v>
      </c>
      <c r="B848">
        <v>4.3153153153153152</v>
      </c>
      <c r="C848">
        <v>4.7944444444444443</v>
      </c>
      <c r="D848" t="s">
        <v>0</v>
      </c>
      <c r="F848">
        <v>4.3153153153153152</v>
      </c>
    </row>
    <row r="849" spans="1:6" x14ac:dyDescent="0.25">
      <c r="A849" t="s">
        <v>185</v>
      </c>
      <c r="B849">
        <v>4.3632653061224493</v>
      </c>
      <c r="C849">
        <v>4.334200937011973</v>
      </c>
      <c r="D849" t="s">
        <v>0</v>
      </c>
      <c r="F849">
        <v>4.3632653061224493</v>
      </c>
    </row>
    <row r="850" spans="1:6" x14ac:dyDescent="0.25">
      <c r="A850" t="s">
        <v>56</v>
      </c>
      <c r="B850">
        <v>5.2038834951456314</v>
      </c>
      <c r="C850">
        <v>5.0269413629160065</v>
      </c>
      <c r="D850" t="s">
        <v>0</v>
      </c>
      <c r="F850">
        <v>5.2038834951456314</v>
      </c>
    </row>
    <row r="851" spans="1:6" x14ac:dyDescent="0.25">
      <c r="A851" t="s">
        <v>187</v>
      </c>
      <c r="B851">
        <v>4.6730769230769234</v>
      </c>
      <c r="C851">
        <v>4.6017699115044248</v>
      </c>
      <c r="D851" t="s">
        <v>0</v>
      </c>
      <c r="F851">
        <v>4.6730769230769234</v>
      </c>
    </row>
    <row r="852" spans="1:6" x14ac:dyDescent="0.25">
      <c r="A852" t="s">
        <v>188</v>
      </c>
      <c r="B852">
        <v>4.4247787610619467</v>
      </c>
      <c r="C852">
        <v>4.6228419654714479</v>
      </c>
      <c r="D852" t="s">
        <v>0</v>
      </c>
      <c r="F852">
        <v>4.4247787610619467</v>
      </c>
    </row>
    <row r="853" spans="1:6" x14ac:dyDescent="0.25">
      <c r="A853" t="s">
        <v>58</v>
      </c>
      <c r="B853">
        <v>4.5909090909090908</v>
      </c>
      <c r="C853">
        <v>4.3109756097560972</v>
      </c>
      <c r="D853" t="s">
        <v>0</v>
      </c>
      <c r="F853">
        <v>4.5909090909090908</v>
      </c>
    </row>
    <row r="854" spans="1:6" x14ac:dyDescent="0.25">
      <c r="A854" t="s">
        <v>60</v>
      </c>
      <c r="B854">
        <v>4.8666666666666663</v>
      </c>
      <c r="C854">
        <v>4.5261437908496731</v>
      </c>
      <c r="D854" t="s">
        <v>0</v>
      </c>
      <c r="F854">
        <v>4.8666666666666663</v>
      </c>
    </row>
    <row r="855" spans="1:6" x14ac:dyDescent="0.25">
      <c r="A855" t="s">
        <v>62</v>
      </c>
      <c r="B855">
        <v>4.8285714285714283</v>
      </c>
      <c r="C855">
        <v>4.5958333333333332</v>
      </c>
      <c r="D855" t="s">
        <v>0</v>
      </c>
      <c r="F855">
        <v>4.8285714285714283</v>
      </c>
    </row>
    <row r="856" spans="1:6" x14ac:dyDescent="0.25">
      <c r="A856" t="s">
        <v>64</v>
      </c>
      <c r="B856">
        <v>4.7833333333333332</v>
      </c>
      <c r="C856">
        <v>4.9329742669060446</v>
      </c>
      <c r="D856" t="s">
        <v>0</v>
      </c>
      <c r="F856">
        <v>4.7833333333333332</v>
      </c>
    </row>
    <row r="857" spans="1:6" x14ac:dyDescent="0.25">
      <c r="A857" t="s">
        <v>190</v>
      </c>
      <c r="B857">
        <v>4.8315789473684214</v>
      </c>
      <c r="C857">
        <v>4.4834307992202733</v>
      </c>
      <c r="D857" t="s">
        <v>0</v>
      </c>
      <c r="F857">
        <v>4.8315789473684214</v>
      </c>
    </row>
    <row r="858" spans="1:6" x14ac:dyDescent="0.25">
      <c r="A858" t="s">
        <v>215</v>
      </c>
      <c r="B858">
        <v>5.2205882352941178</v>
      </c>
      <c r="C858">
        <v>5.1732882502113275</v>
      </c>
      <c r="D858" t="s">
        <v>0</v>
      </c>
      <c r="F858">
        <v>5.2205882352941178</v>
      </c>
    </row>
    <row r="859" spans="1:6" x14ac:dyDescent="0.25">
      <c r="A859" t="s">
        <v>217</v>
      </c>
      <c r="B859">
        <v>4.4736842105263159</v>
      </c>
      <c r="C859">
        <v>4.7638036809815949</v>
      </c>
      <c r="D859" t="s">
        <v>0</v>
      </c>
      <c r="F859">
        <v>4.4736842105263159</v>
      </c>
    </row>
    <row r="860" spans="1:6" x14ac:dyDescent="0.25">
      <c r="A860" t="s">
        <v>66</v>
      </c>
      <c r="B860">
        <v>4.2321839080459771</v>
      </c>
      <c r="C860">
        <v>4.2638454984379441</v>
      </c>
      <c r="D860" t="s">
        <v>0</v>
      </c>
      <c r="F860">
        <v>4.2321839080459771</v>
      </c>
    </row>
    <row r="861" spans="1:6" x14ac:dyDescent="0.25">
      <c r="A861" t="s">
        <v>68</v>
      </c>
      <c r="B861">
        <v>4.1647058823529415</v>
      </c>
      <c r="C861">
        <v>4.2478959449120124</v>
      </c>
      <c r="D861" t="s">
        <v>0</v>
      </c>
      <c r="F861">
        <v>4.1647058823529415</v>
      </c>
    </row>
    <row r="862" spans="1:6" x14ac:dyDescent="0.25">
      <c r="A862" t="s">
        <v>69</v>
      </c>
      <c r="B862">
        <v>4.1428571428571432</v>
      </c>
      <c r="C862">
        <v>4.0011467889908259</v>
      </c>
      <c r="D862" t="s">
        <v>0</v>
      </c>
      <c r="F862">
        <v>4.1428571428571432</v>
      </c>
    </row>
    <row r="863" spans="1:6" x14ac:dyDescent="0.25">
      <c r="A863" t="s">
        <v>70</v>
      </c>
      <c r="B863">
        <v>4.6802030456852792</v>
      </c>
      <c r="C863">
        <v>4.4456304202801871</v>
      </c>
      <c r="D863" t="s">
        <v>0</v>
      </c>
      <c r="F863">
        <v>4.6802030456852792</v>
      </c>
    </row>
    <row r="864" spans="1:6" x14ac:dyDescent="0.25">
      <c r="A864" t="s">
        <v>71</v>
      </c>
      <c r="B864">
        <v>4.4705882352941178</v>
      </c>
      <c r="C864">
        <v>4.3186567164179106</v>
      </c>
      <c r="D864" t="s">
        <v>0</v>
      </c>
      <c r="F864">
        <v>4.4705882352941178</v>
      </c>
    </row>
    <row r="865" spans="1:6" x14ac:dyDescent="0.25">
      <c r="A865" t="s">
        <v>72</v>
      </c>
      <c r="B865">
        <v>3.4141414141414139</v>
      </c>
      <c r="C865">
        <v>3.5680272108843538</v>
      </c>
      <c r="D865" t="s">
        <v>0</v>
      </c>
      <c r="F865">
        <v>3.4141414141414139</v>
      </c>
    </row>
    <row r="866" spans="1:6" x14ac:dyDescent="0.25">
      <c r="A866" t="s">
        <v>73</v>
      </c>
      <c r="B866">
        <v>4.3563829787234045</v>
      </c>
      <c r="C866">
        <v>4.1195335276967926</v>
      </c>
      <c r="D866" t="s">
        <v>0</v>
      </c>
      <c r="F866">
        <v>4.3563829787234045</v>
      </c>
    </row>
    <row r="867" spans="1:6" x14ac:dyDescent="0.25">
      <c r="A867" t="s">
        <v>74</v>
      </c>
      <c r="B867">
        <v>4.3949999999999996</v>
      </c>
      <c r="C867">
        <v>4.1791462561231629</v>
      </c>
      <c r="D867" t="s">
        <v>0</v>
      </c>
      <c r="F867">
        <v>4.3949999999999996</v>
      </c>
    </row>
    <row r="868" spans="1:6" x14ac:dyDescent="0.25">
      <c r="A868" t="s">
        <v>75</v>
      </c>
      <c r="B868">
        <v>4.404040404040404</v>
      </c>
      <c r="C868">
        <v>4.2348322626695216</v>
      </c>
      <c r="D868" t="s">
        <v>0</v>
      </c>
      <c r="F868">
        <v>4.404040404040404</v>
      </c>
    </row>
    <row r="869" spans="1:6" x14ac:dyDescent="0.25">
      <c r="A869" t="s">
        <v>76</v>
      </c>
      <c r="B869">
        <v>3.774193548387097</v>
      </c>
      <c r="C869">
        <v>4.0614973262032086</v>
      </c>
      <c r="D869" t="s">
        <v>0</v>
      </c>
      <c r="F869">
        <v>3.774193548387097</v>
      </c>
    </row>
    <row r="870" spans="1:6" x14ac:dyDescent="0.25">
      <c r="A870" t="s">
        <v>77</v>
      </c>
      <c r="B870">
        <v>4.4011299435028253</v>
      </c>
      <c r="C870">
        <v>4.3650458069062719</v>
      </c>
      <c r="D870" t="s">
        <v>0</v>
      </c>
      <c r="F870">
        <v>4.4011299435028253</v>
      </c>
    </row>
    <row r="871" spans="1:6" x14ac:dyDescent="0.25">
      <c r="A871" t="s">
        <v>78</v>
      </c>
      <c r="B871">
        <v>4.5809523809523807</v>
      </c>
      <c r="C871">
        <v>4.4482758620689653</v>
      </c>
      <c r="D871" t="s">
        <v>0</v>
      </c>
      <c r="F871">
        <v>4.5809523809523807</v>
      </c>
    </row>
    <row r="872" spans="1:6" x14ac:dyDescent="0.25">
      <c r="A872" t="s">
        <v>211</v>
      </c>
      <c r="B872">
        <v>4.5935483870967744</v>
      </c>
      <c r="C872">
        <v>4.3755383290267007</v>
      </c>
      <c r="D872" t="s">
        <v>0</v>
      </c>
      <c r="F872">
        <v>4.5935483870967744</v>
      </c>
    </row>
    <row r="873" spans="1:6" x14ac:dyDescent="0.25">
      <c r="A873" t="s">
        <v>79</v>
      </c>
      <c r="B873">
        <v>4.2533692722371965</v>
      </c>
      <c r="C873">
        <v>3.9539722572509457</v>
      </c>
      <c r="D873" t="s">
        <v>0</v>
      </c>
      <c r="F873">
        <v>4.2533692722371965</v>
      </c>
    </row>
    <row r="874" spans="1:6" x14ac:dyDescent="0.25">
      <c r="A874" t="s">
        <v>80</v>
      </c>
      <c r="B874">
        <v>3.6388888888888888</v>
      </c>
      <c r="C874">
        <v>3.4477798624140088</v>
      </c>
      <c r="D874" t="s">
        <v>0</v>
      </c>
      <c r="F874">
        <v>3.6388888888888888</v>
      </c>
    </row>
    <row r="875" spans="1:6" x14ac:dyDescent="0.25">
      <c r="A875" t="s">
        <v>81</v>
      </c>
      <c r="B875">
        <v>3.0369609856262834</v>
      </c>
      <c r="C875">
        <v>3.1389566065333985</v>
      </c>
      <c r="D875" t="s">
        <v>0</v>
      </c>
      <c r="F875">
        <v>3.0369609856262834</v>
      </c>
    </row>
    <row r="876" spans="1:6" x14ac:dyDescent="0.25">
      <c r="A876" t="s">
        <v>82</v>
      </c>
      <c r="B876">
        <v>3.6361746361746361</v>
      </c>
      <c r="C876">
        <v>3.8103021297672113</v>
      </c>
      <c r="D876" t="s">
        <v>0</v>
      </c>
      <c r="F876">
        <v>3.6361746361746361</v>
      </c>
    </row>
    <row r="877" spans="1:6" x14ac:dyDescent="0.25">
      <c r="A877" t="s">
        <v>83</v>
      </c>
      <c r="B877">
        <v>3.4116331096196868</v>
      </c>
      <c r="C877">
        <v>3.6156054279749479</v>
      </c>
      <c r="D877" t="s">
        <v>0</v>
      </c>
      <c r="F877">
        <v>3.4116331096196868</v>
      </c>
    </row>
    <row r="878" spans="1:6" x14ac:dyDescent="0.25">
      <c r="A878" t="s">
        <v>84</v>
      </c>
      <c r="B878">
        <v>2.3775216138328532</v>
      </c>
      <c r="C878">
        <v>3.2403075937199617</v>
      </c>
      <c r="D878" t="s">
        <v>0</v>
      </c>
      <c r="F878">
        <v>2.3775216138328532</v>
      </c>
    </row>
    <row r="879" spans="1:6" x14ac:dyDescent="0.25">
      <c r="A879" t="s">
        <v>85</v>
      </c>
      <c r="B879">
        <v>3.2931937172774868</v>
      </c>
      <c r="C879">
        <v>3.440923076923077</v>
      </c>
      <c r="D879" t="s">
        <v>0</v>
      </c>
      <c r="F879">
        <v>3.2931937172774868</v>
      </c>
    </row>
    <row r="880" spans="1:6" x14ac:dyDescent="0.25">
      <c r="A880" t="s">
        <v>86</v>
      </c>
      <c r="B880">
        <v>5.4342105263157894</v>
      </c>
      <c r="C880">
        <v>5.5616791140870463</v>
      </c>
      <c r="D880" t="s">
        <v>0</v>
      </c>
      <c r="F880">
        <v>5.4342105263157894</v>
      </c>
    </row>
    <row r="881" spans="1:6" x14ac:dyDescent="0.25">
      <c r="A881" t="s">
        <v>87</v>
      </c>
      <c r="B881">
        <v>4.8368200836820083</v>
      </c>
      <c r="C881">
        <v>5.1920218037661048</v>
      </c>
      <c r="D881" t="s">
        <v>0</v>
      </c>
      <c r="F881">
        <v>4.8368200836820083</v>
      </c>
    </row>
    <row r="882" spans="1:6" x14ac:dyDescent="0.25">
      <c r="A882" t="s">
        <v>88</v>
      </c>
      <c r="B882">
        <v>4.646934460887949</v>
      </c>
      <c r="C882">
        <v>5.0082748244734203</v>
      </c>
      <c r="D882" t="s">
        <v>0</v>
      </c>
      <c r="F882">
        <v>4.646934460887949</v>
      </c>
    </row>
    <row r="883" spans="1:6" x14ac:dyDescent="0.25">
      <c r="A883" t="s">
        <v>89</v>
      </c>
      <c r="B883">
        <v>5.4904458598726116</v>
      </c>
      <c r="C883">
        <v>5.3332499374530897</v>
      </c>
      <c r="D883" t="s">
        <v>0</v>
      </c>
      <c r="F883">
        <v>5.4904458598726116</v>
      </c>
    </row>
    <row r="884" spans="1:6" x14ac:dyDescent="0.25">
      <c r="A884" t="s">
        <v>90</v>
      </c>
      <c r="B884">
        <v>4.7568134171907754</v>
      </c>
      <c r="C884">
        <v>5.0928395061728393</v>
      </c>
      <c r="D884" t="s">
        <v>0</v>
      </c>
      <c r="F884">
        <v>4.7568134171907754</v>
      </c>
    </row>
    <row r="885" spans="1:6" x14ac:dyDescent="0.25">
      <c r="A885" t="s">
        <v>91</v>
      </c>
      <c r="B885">
        <v>3.7342342342342341</v>
      </c>
      <c r="C885">
        <v>3.9112662013958124</v>
      </c>
      <c r="D885" t="s">
        <v>0</v>
      </c>
      <c r="F885">
        <v>3.7342342342342341</v>
      </c>
    </row>
    <row r="886" spans="1:6" x14ac:dyDescent="0.25">
      <c r="A886" t="s">
        <v>92</v>
      </c>
      <c r="B886">
        <v>4.5226781857451401</v>
      </c>
      <c r="C886">
        <v>4.8072006261414035</v>
      </c>
      <c r="D886" t="s">
        <v>0</v>
      </c>
      <c r="F886">
        <v>4.5226781857451401</v>
      </c>
    </row>
    <row r="887" spans="1:6" x14ac:dyDescent="0.25">
      <c r="A887" t="s">
        <v>93</v>
      </c>
      <c r="B887">
        <v>3.9507042253521125</v>
      </c>
      <c r="C887">
        <v>4.2684836184401274</v>
      </c>
      <c r="D887" t="s">
        <v>0</v>
      </c>
      <c r="F887">
        <v>3.9507042253521125</v>
      </c>
    </row>
    <row r="888" spans="1:6" x14ac:dyDescent="0.25">
      <c r="A888" t="s">
        <v>94</v>
      </c>
      <c r="B888">
        <v>4.0470297029702973</v>
      </c>
      <c r="C888">
        <v>4.3373161764705879</v>
      </c>
      <c r="D888" t="s">
        <v>0</v>
      </c>
      <c r="F888">
        <v>4.0470297029702973</v>
      </c>
    </row>
    <row r="889" spans="1:6" x14ac:dyDescent="0.25">
      <c r="A889" t="s">
        <v>95</v>
      </c>
      <c r="B889">
        <v>4.1612090680100753</v>
      </c>
      <c r="C889">
        <v>4.3066708820739805</v>
      </c>
      <c r="D889" t="s">
        <v>0</v>
      </c>
      <c r="F889">
        <v>4.1612090680100753</v>
      </c>
    </row>
    <row r="890" spans="1:6" x14ac:dyDescent="0.25">
      <c r="A890" t="s">
        <v>96</v>
      </c>
      <c r="B890">
        <v>3.4637681159420288</v>
      </c>
      <c r="C890">
        <v>3.5169846440204746</v>
      </c>
      <c r="D890" t="s">
        <v>0</v>
      </c>
      <c r="F890">
        <v>3.4637681159420288</v>
      </c>
    </row>
    <row r="891" spans="1:6" x14ac:dyDescent="0.25">
      <c r="A891" t="s">
        <v>97</v>
      </c>
      <c r="B891">
        <v>4.5808510638297868</v>
      </c>
      <c r="C891">
        <v>4.4514122829748644</v>
      </c>
      <c r="D891" t="s">
        <v>0</v>
      </c>
      <c r="F891">
        <v>4.5808510638297868</v>
      </c>
    </row>
    <row r="892" spans="1:6" x14ac:dyDescent="0.25">
      <c r="A892" t="s">
        <v>99</v>
      </c>
      <c r="B892">
        <v>3.1279317697228146</v>
      </c>
      <c r="C892">
        <v>3.7609356014580801</v>
      </c>
      <c r="D892" t="s">
        <v>0</v>
      </c>
      <c r="F892">
        <v>3.1279317697228146</v>
      </c>
    </row>
    <row r="893" spans="1:6" x14ac:dyDescent="0.25">
      <c r="A893" t="s">
        <v>100</v>
      </c>
      <c r="B893">
        <v>3.3433476394849784</v>
      </c>
      <c r="C893">
        <v>3.7534859247566428</v>
      </c>
      <c r="D893" t="s">
        <v>0</v>
      </c>
      <c r="F893">
        <v>3.3433476394849784</v>
      </c>
    </row>
    <row r="894" spans="1:6" x14ac:dyDescent="0.25">
      <c r="A894" t="s">
        <v>101</v>
      </c>
      <c r="B894">
        <v>3.7462039045553146</v>
      </c>
      <c r="C894">
        <v>4.2946884576098059</v>
      </c>
      <c r="D894" t="s">
        <v>0</v>
      </c>
      <c r="F894">
        <v>3.7462039045553146</v>
      </c>
    </row>
    <row r="895" spans="1:6" x14ac:dyDescent="0.25">
      <c r="A895" t="s">
        <v>102</v>
      </c>
      <c r="B895">
        <v>2.341880341880342</v>
      </c>
      <c r="C895">
        <v>3.6460831844858381</v>
      </c>
      <c r="D895" t="s">
        <v>0</v>
      </c>
      <c r="F895">
        <v>2.341880341880342</v>
      </c>
    </row>
    <row r="896" spans="1:6" x14ac:dyDescent="0.25">
      <c r="A896" t="s">
        <v>103</v>
      </c>
      <c r="B896">
        <v>3.7505422993492408</v>
      </c>
      <c r="C896">
        <v>3.9681969735829701</v>
      </c>
      <c r="D896" t="s">
        <v>0</v>
      </c>
      <c r="F896">
        <v>3.7505422993492408</v>
      </c>
    </row>
    <row r="897" spans="1:6" x14ac:dyDescent="0.25">
      <c r="A897" t="s">
        <v>104</v>
      </c>
      <c r="B897">
        <v>3.9248434237995826</v>
      </c>
      <c r="C897">
        <v>4.6331184928111053</v>
      </c>
      <c r="D897" t="s">
        <v>0</v>
      </c>
      <c r="F897">
        <v>3.9248434237995826</v>
      </c>
    </row>
    <row r="898" spans="1:6" x14ac:dyDescent="0.25">
      <c r="A898" t="s">
        <v>105</v>
      </c>
      <c r="B898">
        <v>4.0999999999999996</v>
      </c>
      <c r="C898">
        <v>4.4101123595505616</v>
      </c>
      <c r="D898" t="s">
        <v>0</v>
      </c>
      <c r="F898">
        <v>4.0999999999999996</v>
      </c>
    </row>
    <row r="899" spans="1:6" x14ac:dyDescent="0.25">
      <c r="A899" t="s">
        <v>106</v>
      </c>
      <c r="B899">
        <v>4.0651465798045603</v>
      </c>
      <c r="C899">
        <v>4.4453992123165058</v>
      </c>
      <c r="D899" t="s">
        <v>0</v>
      </c>
      <c r="F899">
        <v>4.0651465798045603</v>
      </c>
    </row>
    <row r="900" spans="1:6" x14ac:dyDescent="0.25">
      <c r="A900" t="s">
        <v>107</v>
      </c>
      <c r="B900">
        <v>3.0116279069767442</v>
      </c>
      <c r="C900">
        <v>3.8390243902439023</v>
      </c>
      <c r="D900" t="s">
        <v>0</v>
      </c>
      <c r="F900">
        <v>3.0116279069767442</v>
      </c>
    </row>
    <row r="901" spans="1:6" x14ac:dyDescent="0.25">
      <c r="A901" t="s">
        <v>108</v>
      </c>
      <c r="B901">
        <v>3.7328767123287672</v>
      </c>
      <c r="C901">
        <v>3.9707736389684816</v>
      </c>
      <c r="D901" t="s">
        <v>0</v>
      </c>
      <c r="F901">
        <v>3.7328767123287672</v>
      </c>
    </row>
    <row r="902" spans="1:6" x14ac:dyDescent="0.25">
      <c r="A902" t="s">
        <v>109</v>
      </c>
      <c r="B902">
        <v>4.583333333333333</v>
      </c>
      <c r="C902">
        <v>4.62432</v>
      </c>
      <c r="D902" t="s">
        <v>0</v>
      </c>
      <c r="F902">
        <v>4.583333333333333</v>
      </c>
    </row>
    <row r="903" spans="1:6" x14ac:dyDescent="0.25">
      <c r="A903" t="s">
        <v>110</v>
      </c>
      <c r="B903">
        <v>3.812664907651715</v>
      </c>
      <c r="C903">
        <v>4.1724581724581729</v>
      </c>
      <c r="D903" t="s">
        <v>0</v>
      </c>
      <c r="F903">
        <v>3.812664907651715</v>
      </c>
    </row>
    <row r="904" spans="1:6" x14ac:dyDescent="0.25">
      <c r="A904" t="s">
        <v>112</v>
      </c>
      <c r="B904">
        <v>4.0384615384615383</v>
      </c>
      <c r="C904">
        <v>3.6245101531884574</v>
      </c>
      <c r="D904" t="s">
        <v>0</v>
      </c>
      <c r="F904">
        <v>4.0384615384615383</v>
      </c>
    </row>
    <row r="905" spans="1:6" x14ac:dyDescent="0.25">
      <c r="A905" t="s">
        <v>113</v>
      </c>
      <c r="B905">
        <v>3.3978779840848805</v>
      </c>
      <c r="C905">
        <v>3.4177430319510536</v>
      </c>
      <c r="D905" t="s">
        <v>0</v>
      </c>
      <c r="F905">
        <v>3.3978779840848805</v>
      </c>
    </row>
    <row r="906" spans="1:6" x14ac:dyDescent="0.25">
      <c r="A906" t="s">
        <v>114</v>
      </c>
      <c r="B906">
        <v>3.4532967032967035</v>
      </c>
      <c r="C906">
        <v>3.2179267875470408</v>
      </c>
      <c r="D906" t="s">
        <v>0</v>
      </c>
      <c r="F906">
        <v>3.4532967032967035</v>
      </c>
    </row>
    <row r="907" spans="1:6" x14ac:dyDescent="0.25">
      <c r="A907" t="s">
        <v>115</v>
      </c>
      <c r="B907">
        <v>3.4885057471264367</v>
      </c>
      <c r="C907">
        <v>3.8537074148296595</v>
      </c>
      <c r="D907" t="s">
        <v>0</v>
      </c>
      <c r="F907">
        <v>3.4885057471264367</v>
      </c>
    </row>
    <row r="908" spans="1:6" x14ac:dyDescent="0.25">
      <c r="A908" t="s">
        <v>116</v>
      </c>
      <c r="B908">
        <v>3.9044289044289044</v>
      </c>
      <c r="C908">
        <v>4.1726296958855098</v>
      </c>
      <c r="D908" t="s">
        <v>0</v>
      </c>
      <c r="F908">
        <v>3.9044289044289044</v>
      </c>
    </row>
    <row r="909" spans="1:6" x14ac:dyDescent="0.25">
      <c r="A909" t="s">
        <v>117</v>
      </c>
      <c r="B909">
        <v>3.4575471698113209</v>
      </c>
      <c r="C909">
        <v>4.2012769838856796</v>
      </c>
      <c r="D909" t="s">
        <v>0</v>
      </c>
      <c r="F909">
        <v>3.4575471698113209</v>
      </c>
    </row>
    <row r="910" spans="1:6" x14ac:dyDescent="0.25">
      <c r="A910" t="s">
        <v>118</v>
      </c>
      <c r="B910">
        <v>5.1022494887525562</v>
      </c>
      <c r="C910">
        <v>5.1275298707632286</v>
      </c>
      <c r="D910" t="s">
        <v>0</v>
      </c>
      <c r="F910">
        <v>5.1022494887525562</v>
      </c>
    </row>
    <row r="911" spans="1:6" x14ac:dyDescent="0.25">
      <c r="A911" t="s">
        <v>126</v>
      </c>
      <c r="B911">
        <v>5.0387755102040819</v>
      </c>
      <c r="C911">
        <v>5.135655138821237</v>
      </c>
      <c r="D911" t="s">
        <v>0</v>
      </c>
      <c r="F911">
        <v>5.0387755102040819</v>
      </c>
    </row>
    <row r="912" spans="1:6" x14ac:dyDescent="0.25">
      <c r="A912" t="s">
        <v>127</v>
      </c>
      <c r="B912">
        <v>4.536734693877551</v>
      </c>
      <c r="C912">
        <v>4.5977039570102587</v>
      </c>
      <c r="D912" t="s">
        <v>0</v>
      </c>
      <c r="F912">
        <v>4.536734693877551</v>
      </c>
    </row>
    <row r="913" spans="1:6" x14ac:dyDescent="0.25">
      <c r="A913" t="s">
        <v>137</v>
      </c>
      <c r="B913">
        <v>4.2161016949152543</v>
      </c>
      <c r="C913">
        <v>4.2407219115404171</v>
      </c>
      <c r="D913" t="s">
        <v>0</v>
      </c>
      <c r="F913">
        <v>4.2161016949152543</v>
      </c>
    </row>
    <row r="914" spans="1:6" x14ac:dyDescent="0.25">
      <c r="A914" t="s">
        <v>145</v>
      </c>
      <c r="B914">
        <v>3.63768115942029</v>
      </c>
      <c r="C914">
        <v>3.355775169857937</v>
      </c>
      <c r="D914" t="s">
        <v>0</v>
      </c>
      <c r="F914">
        <v>3.63768115942029</v>
      </c>
    </row>
    <row r="915" spans="1:6" x14ac:dyDescent="0.25">
      <c r="A915" t="s">
        <v>146</v>
      </c>
      <c r="B915">
        <v>3.4076738609112711</v>
      </c>
      <c r="C915">
        <v>3.153213971235691</v>
      </c>
      <c r="D915" t="s">
        <v>0</v>
      </c>
      <c r="F915">
        <v>3.4076738609112711</v>
      </c>
    </row>
    <row r="916" spans="1:6" x14ac:dyDescent="0.25">
      <c r="A916" t="s">
        <v>147</v>
      </c>
      <c r="B916">
        <v>3.3249370277078087</v>
      </c>
      <c r="C916">
        <v>2.9822776501476862</v>
      </c>
      <c r="D916" t="s">
        <v>0</v>
      </c>
      <c r="F916">
        <v>3.3249370277078087</v>
      </c>
    </row>
    <row r="917" spans="1:6" x14ac:dyDescent="0.25">
      <c r="A917" t="s">
        <v>201</v>
      </c>
      <c r="B917">
        <v>3.222772277227723</v>
      </c>
      <c r="C917">
        <v>3.1085915043117214</v>
      </c>
      <c r="D917" t="s">
        <v>0</v>
      </c>
      <c r="F917">
        <v>3.222772277227723</v>
      </c>
    </row>
    <row r="918" spans="1:6" x14ac:dyDescent="0.25">
      <c r="A918" t="s">
        <v>148</v>
      </c>
      <c r="B918">
        <v>3.8853658536585365</v>
      </c>
      <c r="C918">
        <v>4.0071964956195245</v>
      </c>
      <c r="D918" t="s">
        <v>0</v>
      </c>
      <c r="F918">
        <v>3.8853658536585365</v>
      </c>
    </row>
    <row r="919" spans="1:6" x14ac:dyDescent="0.25">
      <c r="A919" t="s">
        <v>149</v>
      </c>
      <c r="B919">
        <v>3.5794117647058825</v>
      </c>
      <c r="C919">
        <v>3.7878673700075356</v>
      </c>
      <c r="D919" t="s">
        <v>0</v>
      </c>
      <c r="F919">
        <v>3.5794117647058825</v>
      </c>
    </row>
    <row r="920" spans="1:6" x14ac:dyDescent="0.25">
      <c r="A920" t="s">
        <v>150</v>
      </c>
      <c r="B920">
        <v>4.3130630630630629</v>
      </c>
      <c r="C920">
        <v>3.8080778301886791</v>
      </c>
      <c r="D920" t="s">
        <v>0</v>
      </c>
      <c r="F920">
        <v>4.3130630630630629</v>
      </c>
    </row>
    <row r="921" spans="1:6" x14ac:dyDescent="0.25">
      <c r="A921" t="s">
        <v>156</v>
      </c>
      <c r="B921">
        <v>4.01255230125523</v>
      </c>
      <c r="C921">
        <v>3.7639832723470987</v>
      </c>
      <c r="D921" t="s">
        <v>0</v>
      </c>
      <c r="F921">
        <v>4.01255230125523</v>
      </c>
    </row>
    <row r="922" spans="1:6" x14ac:dyDescent="0.25">
      <c r="A922" t="s">
        <v>157</v>
      </c>
      <c r="B922">
        <v>3.5316159250585479</v>
      </c>
      <c r="C922">
        <v>3.4122310305775763</v>
      </c>
      <c r="D922" t="s">
        <v>0</v>
      </c>
      <c r="F922">
        <v>3.5316159250585479</v>
      </c>
    </row>
    <row r="923" spans="1:6" x14ac:dyDescent="0.25">
      <c r="A923" t="s">
        <v>158</v>
      </c>
      <c r="B923">
        <v>4.1030701754385968</v>
      </c>
      <c r="C923">
        <v>4.2430257510729614</v>
      </c>
      <c r="D923" t="s">
        <v>0</v>
      </c>
      <c r="F923">
        <v>4.1030701754385968</v>
      </c>
    </row>
    <row r="924" spans="1:6" x14ac:dyDescent="0.25">
      <c r="A924" t="s">
        <v>203</v>
      </c>
      <c r="B924">
        <v>3.5827956989247314</v>
      </c>
      <c r="C924">
        <v>3.7582650092568102</v>
      </c>
      <c r="D924" t="s">
        <v>0</v>
      </c>
      <c r="F924">
        <v>3.5827956989247314</v>
      </c>
    </row>
    <row r="925" spans="1:6" x14ac:dyDescent="0.25">
      <c r="A925" t="s">
        <v>0</v>
      </c>
      <c r="B925" t="s">
        <v>0</v>
      </c>
      <c r="C925" t="s">
        <v>0</v>
      </c>
      <c r="D925" t="s">
        <v>0</v>
      </c>
      <c r="F925">
        <v>4.4352078239608801</v>
      </c>
    </row>
    <row r="926" spans="1:6" x14ac:dyDescent="0.25">
      <c r="A926" t="s">
        <v>204</v>
      </c>
      <c r="B926" t="s">
        <v>218</v>
      </c>
      <c r="C926" t="s">
        <v>182</v>
      </c>
      <c r="D926" t="s">
        <v>0</v>
      </c>
      <c r="F926" t="s">
        <v>0</v>
      </c>
    </row>
    <row r="927" spans="1:6" x14ac:dyDescent="0.25">
      <c r="A927" t="s">
        <v>2</v>
      </c>
      <c r="B927" t="s">
        <v>162</v>
      </c>
      <c r="C927" t="s">
        <v>162</v>
      </c>
      <c r="D927" t="s">
        <v>0</v>
      </c>
      <c r="F927" t="s">
        <v>162</v>
      </c>
    </row>
    <row r="928" spans="1:6" x14ac:dyDescent="0.25">
      <c r="A928" t="s">
        <v>43</v>
      </c>
      <c r="B928">
        <v>4.6287703016241295</v>
      </c>
      <c r="C928">
        <v>4.6227751316119328</v>
      </c>
      <c r="D928" t="s">
        <v>0</v>
      </c>
      <c r="F928">
        <v>4.6287703016241295</v>
      </c>
    </row>
    <row r="929" spans="1:6" x14ac:dyDescent="0.25">
      <c r="A929" t="s">
        <v>67</v>
      </c>
      <c r="B929">
        <v>4.3077327722251448</v>
      </c>
      <c r="C929">
        <v>4.1993786675871592</v>
      </c>
      <c r="D929" t="s">
        <v>0</v>
      </c>
      <c r="F929">
        <v>4.3077327722251448</v>
      </c>
    </row>
    <row r="930" spans="1:6" x14ac:dyDescent="0.25">
      <c r="A930" t="s">
        <v>191</v>
      </c>
      <c r="B930">
        <v>4.0526315789473681</v>
      </c>
      <c r="C930">
        <v>3.784321945084888</v>
      </c>
      <c r="D930" t="s">
        <v>0</v>
      </c>
      <c r="F930">
        <v>4.0526315789473681</v>
      </c>
    </row>
    <row r="931" spans="1:6" x14ac:dyDescent="0.25">
      <c r="A931" t="s">
        <v>192</v>
      </c>
      <c r="B931">
        <v>3.1884328358208953</v>
      </c>
      <c r="C931">
        <v>3.4570680913700049</v>
      </c>
      <c r="D931" t="s">
        <v>0</v>
      </c>
      <c r="F931">
        <v>3.1884328358208953</v>
      </c>
    </row>
    <row r="932" spans="1:6" x14ac:dyDescent="0.25">
      <c r="A932" t="s">
        <v>193</v>
      </c>
      <c r="B932">
        <v>5.0288747346072187</v>
      </c>
      <c r="C932">
        <v>5.2353914002205073</v>
      </c>
      <c r="D932" t="s">
        <v>0</v>
      </c>
      <c r="F932">
        <v>5.0288747346072187</v>
      </c>
    </row>
    <row r="933" spans="1:6" x14ac:dyDescent="0.25">
      <c r="A933" t="s">
        <v>194</v>
      </c>
      <c r="B933">
        <v>3.7342342342342341</v>
      </c>
      <c r="C933">
        <v>3.9112662013958124</v>
      </c>
      <c r="D933" t="s">
        <v>0</v>
      </c>
      <c r="F933">
        <v>3.7342342342342341</v>
      </c>
    </row>
    <row r="934" spans="1:6" x14ac:dyDescent="0.25">
      <c r="A934" t="s">
        <v>195</v>
      </c>
      <c r="B934">
        <v>4.2485939257592804</v>
      </c>
      <c r="C934">
        <v>4.5520461411700079</v>
      </c>
      <c r="D934" t="s">
        <v>0</v>
      </c>
      <c r="F934">
        <v>4.2485939257592804</v>
      </c>
    </row>
    <row r="935" spans="1:6" x14ac:dyDescent="0.25">
      <c r="A935" t="s">
        <v>196</v>
      </c>
      <c r="B935">
        <v>4.1344537815126055</v>
      </c>
      <c r="C935">
        <v>4.2231604342581424</v>
      </c>
      <c r="D935" t="s">
        <v>0</v>
      </c>
      <c r="F935">
        <v>4.1344537815126055</v>
      </c>
    </row>
    <row r="936" spans="1:6" x14ac:dyDescent="0.25">
      <c r="A936" t="s">
        <v>98</v>
      </c>
      <c r="B936">
        <v>3.4040114613180514</v>
      </c>
      <c r="C936">
        <v>3.9482241802161866</v>
      </c>
      <c r="D936" t="s">
        <v>0</v>
      </c>
      <c r="F936">
        <v>3.4040114613180514</v>
      </c>
    </row>
    <row r="937" spans="1:6" x14ac:dyDescent="0.25">
      <c r="A937" t="s">
        <v>197</v>
      </c>
      <c r="B937">
        <v>3.3416193181818183</v>
      </c>
      <c r="C937">
        <v>4.0880020249746876</v>
      </c>
      <c r="D937" t="s">
        <v>0</v>
      </c>
      <c r="F937">
        <v>3.3416193181818183</v>
      </c>
    </row>
    <row r="938" spans="1:6" x14ac:dyDescent="0.25">
      <c r="A938" t="s">
        <v>198</v>
      </c>
      <c r="B938">
        <v>3.7423312883435584</v>
      </c>
      <c r="C938">
        <v>4.263940013633265</v>
      </c>
      <c r="D938" t="s">
        <v>0</v>
      </c>
      <c r="F938">
        <v>3.7423312883435584</v>
      </c>
    </row>
    <row r="939" spans="1:6" x14ac:dyDescent="0.25">
      <c r="A939" t="s">
        <v>199</v>
      </c>
      <c r="B939">
        <v>4.0299750208159866</v>
      </c>
      <c r="C939">
        <v>4.2452946621413146</v>
      </c>
      <c r="D939" t="s">
        <v>0</v>
      </c>
      <c r="F939">
        <v>4.0299750208159866</v>
      </c>
    </row>
    <row r="940" spans="1:6" x14ac:dyDescent="0.25">
      <c r="A940" t="s">
        <v>111</v>
      </c>
      <c r="B940">
        <v>3.6401006711409396</v>
      </c>
      <c r="C940">
        <v>3.7654688377316115</v>
      </c>
      <c r="D940" t="s">
        <v>0</v>
      </c>
      <c r="F940">
        <v>3.6401006711409396</v>
      </c>
    </row>
    <row r="941" spans="1:6" x14ac:dyDescent="0.25">
      <c r="A941" t="s">
        <v>200</v>
      </c>
      <c r="B941">
        <v>5.1022494887525562</v>
      </c>
      <c r="C941">
        <v>5.1275298707632286</v>
      </c>
      <c r="D941" t="s">
        <v>0</v>
      </c>
      <c r="F941">
        <v>5.1022494887525562</v>
      </c>
    </row>
    <row r="942" spans="1:6" x14ac:dyDescent="0.25">
      <c r="A942" t="s">
        <v>125</v>
      </c>
      <c r="B942">
        <v>4.601928374655647</v>
      </c>
      <c r="C942">
        <v>4.6640019779133013</v>
      </c>
      <c r="D942" t="s">
        <v>0</v>
      </c>
      <c r="F942">
        <v>4.601928374655647</v>
      </c>
    </row>
    <row r="943" spans="1:6" x14ac:dyDescent="0.25">
      <c r="A943" t="s">
        <v>144</v>
      </c>
      <c r="B943">
        <v>3.6355272469922153</v>
      </c>
      <c r="C943">
        <v>3.4537049626104692</v>
      </c>
      <c r="D943" t="s">
        <v>0</v>
      </c>
      <c r="F943">
        <v>3.6355272469922153</v>
      </c>
    </row>
    <row r="944" spans="1:6" x14ac:dyDescent="0.25">
      <c r="A944" t="s">
        <v>151</v>
      </c>
      <c r="B944">
        <v>3.8919911829537104</v>
      </c>
      <c r="C944">
        <v>3.8130073967165794</v>
      </c>
      <c r="D944" t="s">
        <v>0</v>
      </c>
      <c r="F944">
        <v>3.8919911829537104</v>
      </c>
    </row>
    <row r="945" spans="1:6" x14ac:dyDescent="0.25">
      <c r="A945" t="s">
        <v>202</v>
      </c>
      <c r="B945">
        <v>3.5827956989247314</v>
      </c>
      <c r="C945">
        <v>3.7582650092568102</v>
      </c>
      <c r="D945" t="s">
        <v>0</v>
      </c>
      <c r="F945">
        <v>3.5827956989247314</v>
      </c>
    </row>
    <row r="946" spans="1:6" x14ac:dyDescent="0.25">
      <c r="A946" t="s">
        <v>0</v>
      </c>
      <c r="B946" t="s">
        <v>0</v>
      </c>
      <c r="C946" t="s">
        <v>0</v>
      </c>
      <c r="D946" t="s">
        <v>0</v>
      </c>
      <c r="F946">
        <v>4.0491525423728811</v>
      </c>
    </row>
    <row r="947" spans="1:6" x14ac:dyDescent="0.25">
      <c r="A947" t="s">
        <v>204</v>
      </c>
      <c r="B947" t="s">
        <v>218</v>
      </c>
      <c r="C947" t="s">
        <v>182</v>
      </c>
      <c r="D947" t="s">
        <v>0</v>
      </c>
      <c r="F947" t="s">
        <v>0</v>
      </c>
    </row>
    <row r="948" spans="1:6" x14ac:dyDescent="0.25">
      <c r="A948" t="s">
        <v>163</v>
      </c>
      <c r="B948">
        <v>12.324999999999999</v>
      </c>
      <c r="C948">
        <v>15.334348197378681</v>
      </c>
      <c r="D948" t="s">
        <v>0</v>
      </c>
      <c r="F948">
        <v>15.334348197378681</v>
      </c>
    </row>
    <row r="949" spans="1:6" x14ac:dyDescent="0.25">
      <c r="A949" t="s">
        <v>212</v>
      </c>
      <c r="B949">
        <v>4000</v>
      </c>
      <c r="C949">
        <v>26933</v>
      </c>
      <c r="D949" t="s">
        <v>0</v>
      </c>
      <c r="F949">
        <v>4.3036912751677852</v>
      </c>
    </row>
    <row r="950" spans="1:6" x14ac:dyDescent="0.25">
      <c r="A950" t="s">
        <v>213</v>
      </c>
      <c r="B950">
        <v>493</v>
      </c>
      <c r="C950">
        <v>4130</v>
      </c>
      <c r="D950" t="s">
        <v>0</v>
      </c>
      <c r="F950">
        <v>4.3859934853420199</v>
      </c>
    </row>
    <row r="951" spans="1:6" x14ac:dyDescent="0.25">
      <c r="A951" t="s">
        <v>0</v>
      </c>
      <c r="B951" t="s">
        <v>0</v>
      </c>
      <c r="C951" t="s">
        <v>0</v>
      </c>
      <c r="D951" t="s">
        <v>0</v>
      </c>
    </row>
    <row r="952" spans="1:6" x14ac:dyDescent="0.25">
      <c r="A952" t="s">
        <v>0</v>
      </c>
      <c r="B952" t="s">
        <v>0</v>
      </c>
      <c r="C952" t="s">
        <v>0</v>
      </c>
      <c r="D952" t="s">
        <v>0</v>
      </c>
      <c r="F952" t="s">
        <v>0</v>
      </c>
    </row>
    <row r="953" spans="1:6" x14ac:dyDescent="0.25">
      <c r="A953" t="s">
        <v>0</v>
      </c>
      <c r="B953" t="s">
        <v>0</v>
      </c>
      <c r="C953" t="s">
        <v>0</v>
      </c>
      <c r="D953" t="s">
        <v>0</v>
      </c>
      <c r="F953" t="s">
        <v>162</v>
      </c>
    </row>
    <row r="954" spans="1:6" x14ac:dyDescent="0.25">
      <c r="A954" t="s">
        <v>0</v>
      </c>
      <c r="B954" t="s">
        <v>0</v>
      </c>
      <c r="C954" t="s">
        <v>0</v>
      </c>
      <c r="D954" t="s">
        <v>0</v>
      </c>
      <c r="F954">
        <v>4.783857729138167</v>
      </c>
    </row>
    <row r="955" spans="1:6" x14ac:dyDescent="0.25">
      <c r="A955" t="s">
        <v>0</v>
      </c>
      <c r="B955" t="s">
        <v>0</v>
      </c>
      <c r="C955" t="s">
        <v>0</v>
      </c>
      <c r="D955" t="s">
        <v>0</v>
      </c>
      <c r="F955">
        <v>4.4286439817166077</v>
      </c>
    </row>
    <row r="956" spans="1:6" x14ac:dyDescent="0.25">
      <c r="A956" t="s">
        <v>0</v>
      </c>
      <c r="B956" t="s">
        <v>0</v>
      </c>
      <c r="C956" t="s">
        <v>0</v>
      </c>
      <c r="D956" t="s">
        <v>0</v>
      </c>
      <c r="F956">
        <v>4.330721003134796</v>
      </c>
    </row>
    <row r="957" spans="1:6" x14ac:dyDescent="0.25">
      <c r="A957" t="s">
        <v>0</v>
      </c>
      <c r="B957" t="s">
        <v>0</v>
      </c>
      <c r="C957" t="s">
        <v>0</v>
      </c>
      <c r="D957" t="s">
        <v>0</v>
      </c>
      <c r="F957">
        <v>3.8073810294593722</v>
      </c>
    </row>
    <row r="958" spans="1:6" x14ac:dyDescent="0.25">
      <c r="A958" t="s">
        <v>0</v>
      </c>
      <c r="B958" t="s">
        <v>0</v>
      </c>
      <c r="C958" t="s">
        <v>0</v>
      </c>
      <c r="D958" t="s">
        <v>0</v>
      </c>
      <c r="F958">
        <v>5.1684241359109553</v>
      </c>
    </row>
    <row r="959" spans="1:6" x14ac:dyDescent="0.25">
      <c r="A959" t="s">
        <v>0</v>
      </c>
      <c r="B959" t="s">
        <v>0</v>
      </c>
      <c r="C959" t="s">
        <v>0</v>
      </c>
      <c r="D959" t="s">
        <v>0</v>
      </c>
      <c r="F959">
        <v>4.2660550458715596</v>
      </c>
    </row>
    <row r="960" spans="1:6" x14ac:dyDescent="0.25">
      <c r="A960" t="s">
        <v>0</v>
      </c>
      <c r="B960" t="s">
        <v>0</v>
      </c>
      <c r="C960" t="s">
        <v>0</v>
      </c>
      <c r="D960" t="s">
        <v>0</v>
      </c>
      <c r="F960">
        <v>4.6894563426688629</v>
      </c>
    </row>
    <row r="961" spans="1:6" x14ac:dyDescent="0.25">
      <c r="A961" t="s">
        <v>0</v>
      </c>
      <c r="B961" t="s">
        <v>0</v>
      </c>
      <c r="C961" t="s">
        <v>0</v>
      </c>
      <c r="D961" t="s">
        <v>0</v>
      </c>
      <c r="F961">
        <v>4.4025575447570331</v>
      </c>
    </row>
    <row r="962" spans="1:6" x14ac:dyDescent="0.25">
      <c r="A962" t="s">
        <v>0</v>
      </c>
      <c r="B962" t="s">
        <v>0</v>
      </c>
      <c r="C962" t="s">
        <v>0</v>
      </c>
      <c r="D962" t="s">
        <v>0</v>
      </c>
      <c r="F962">
        <v>4.3120680489101542</v>
      </c>
    </row>
    <row r="963" spans="1:6" x14ac:dyDescent="0.25">
      <c r="A963" t="s">
        <v>0</v>
      </c>
      <c r="B963" t="s">
        <v>0</v>
      </c>
      <c r="C963" t="s">
        <v>0</v>
      </c>
      <c r="D963" t="s">
        <v>0</v>
      </c>
      <c r="F963">
        <v>4.3584158415841587</v>
      </c>
    </row>
    <row r="964" spans="1:6" x14ac:dyDescent="0.25">
      <c r="A964" t="s">
        <v>0</v>
      </c>
      <c r="B964" t="s">
        <v>0</v>
      </c>
      <c r="C964" t="s">
        <v>0</v>
      </c>
      <c r="D964" t="s">
        <v>0</v>
      </c>
      <c r="F964">
        <v>4.2475598935226264</v>
      </c>
    </row>
    <row r="965" spans="1:6" x14ac:dyDescent="0.25">
      <c r="A965" t="s">
        <v>0</v>
      </c>
      <c r="B965" t="s">
        <v>0</v>
      </c>
      <c r="C965" t="s">
        <v>0</v>
      </c>
      <c r="D965" t="s">
        <v>0</v>
      </c>
      <c r="F965">
        <v>4.7525575447570336</v>
      </c>
    </row>
    <row r="966" spans="1:6" x14ac:dyDescent="0.25">
      <c r="A966" t="s">
        <v>0</v>
      </c>
      <c r="B966" t="s">
        <v>0</v>
      </c>
      <c r="C966" t="s">
        <v>0</v>
      </c>
      <c r="D966" t="s">
        <v>0</v>
      </c>
      <c r="F966">
        <v>4.0679271708683471</v>
      </c>
    </row>
    <row r="967" spans="1:6" x14ac:dyDescent="0.25">
      <c r="A967" t="s">
        <v>0</v>
      </c>
      <c r="B967" t="s">
        <v>0</v>
      </c>
      <c r="C967" t="s">
        <v>0</v>
      </c>
      <c r="D967" t="s">
        <v>0</v>
      </c>
      <c r="F967">
        <v>5.1045655375552279</v>
      </c>
    </row>
    <row r="968" spans="1:6" x14ac:dyDescent="0.25">
      <c r="A968" t="s">
        <v>0</v>
      </c>
      <c r="B968" t="s">
        <v>0</v>
      </c>
      <c r="C968" t="s">
        <v>0</v>
      </c>
      <c r="D968" t="s">
        <v>0</v>
      </c>
      <c r="F968">
        <v>4.948769462581617</v>
      </c>
    </row>
    <row r="969" spans="1:6" x14ac:dyDescent="0.25">
      <c r="A969" t="s">
        <v>0</v>
      </c>
      <c r="B969" t="s">
        <v>0</v>
      </c>
      <c r="C969" t="s">
        <v>0</v>
      </c>
      <c r="D969" t="s">
        <v>0</v>
      </c>
      <c r="F969">
        <v>3.6307982740021574</v>
      </c>
    </row>
    <row r="970" spans="1:6" x14ac:dyDescent="0.25">
      <c r="A970" t="s">
        <v>0</v>
      </c>
      <c r="B970" t="s">
        <v>0</v>
      </c>
      <c r="C970" t="s">
        <v>0</v>
      </c>
      <c r="D970" t="s">
        <v>0</v>
      </c>
      <c r="F970">
        <v>3.8336115748469672</v>
      </c>
    </row>
    <row r="971" spans="1:6" x14ac:dyDescent="0.25">
      <c r="A971" t="s">
        <v>0</v>
      </c>
      <c r="B971" t="s">
        <v>0</v>
      </c>
      <c r="C971" t="s">
        <v>0</v>
      </c>
      <c r="D971" t="s">
        <v>0</v>
      </c>
      <c r="F971">
        <v>4.3859934853420199</v>
      </c>
    </row>
    <row r="972" spans="1:6" x14ac:dyDescent="0.25">
      <c r="A972" t="s">
        <v>0</v>
      </c>
      <c r="B972" t="s">
        <v>0</v>
      </c>
      <c r="C972" t="s">
        <v>0</v>
      </c>
      <c r="D972" t="s">
        <v>0</v>
      </c>
    </row>
    <row r="973" spans="1:6" x14ac:dyDescent="0.25">
      <c r="A973" t="s">
        <v>0</v>
      </c>
      <c r="B973" t="s">
        <v>0</v>
      </c>
      <c r="C973" t="s">
        <v>0</v>
      </c>
      <c r="D973" t="s">
        <v>0</v>
      </c>
      <c r="F973" t="s">
        <v>0</v>
      </c>
    </row>
    <row r="974" spans="1:6" x14ac:dyDescent="0.25">
      <c r="A974" t="s">
        <v>0</v>
      </c>
      <c r="B974" t="s">
        <v>0</v>
      </c>
      <c r="C974" t="s">
        <v>0</v>
      </c>
      <c r="D974" t="s">
        <v>0</v>
      </c>
      <c r="F974">
        <v>15.952904644844093</v>
      </c>
    </row>
    <row r="975" spans="1:6" x14ac:dyDescent="0.25">
      <c r="A975" t="s">
        <v>0</v>
      </c>
      <c r="B975" t="s">
        <v>0</v>
      </c>
      <c r="C975" t="s">
        <v>0</v>
      </c>
      <c r="D975" t="s">
        <v>0</v>
      </c>
    </row>
    <row r="976" spans="1:6" x14ac:dyDescent="0.25">
      <c r="A976" t="s">
        <v>0</v>
      </c>
      <c r="B976" t="s">
        <v>0</v>
      </c>
      <c r="C976" t="s">
        <v>0</v>
      </c>
      <c r="D976" t="s">
        <v>0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Ark10"/>
  <dimension ref="A1:E1"/>
  <sheetViews>
    <sheetView workbookViewId="0">
      <selection activeCell="H1" sqref="H1"/>
    </sheetView>
  </sheetViews>
  <sheetFormatPr baseColWidth="10" defaultRowHeight="15" x14ac:dyDescent="0.25"/>
  <sheetData>
    <row r="1" spans="1:5" x14ac:dyDescent="0.25">
      <c r="A1" t="str">
        <f>Rådata!A1</f>
        <v>Innbyggerundersøkelse</v>
      </c>
      <c r="E1" t="str">
        <f>Rådata!B1</f>
        <v>Innbygger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2"/>
  <dimension ref="A1:M3"/>
  <sheetViews>
    <sheetView workbookViewId="0">
      <selection activeCell="F3" sqref="F3"/>
    </sheetView>
  </sheetViews>
  <sheetFormatPr baseColWidth="10" defaultRowHeight="15" x14ac:dyDescent="0.25"/>
  <sheetData>
    <row r="1" spans="1:13" x14ac:dyDescent="0.25">
      <c r="B1">
        <v>1</v>
      </c>
    </row>
    <row r="3" spans="1:13" ht="60" x14ac:dyDescent="0.25">
      <c r="A3" t="s">
        <v>165</v>
      </c>
      <c r="B3" t="s">
        <v>166</v>
      </c>
      <c r="C3" t="s">
        <v>167</v>
      </c>
      <c r="D3" t="s">
        <v>168</v>
      </c>
      <c r="E3" t="s">
        <v>169</v>
      </c>
      <c r="F3" t="s">
        <v>170</v>
      </c>
      <c r="G3" t="s">
        <v>171</v>
      </c>
      <c r="H3" t="s">
        <v>172</v>
      </c>
      <c r="I3" t="s">
        <v>173</v>
      </c>
      <c r="J3" s="1" t="s">
        <v>174</v>
      </c>
      <c r="K3" t="s">
        <v>175</v>
      </c>
      <c r="L3" s="1" t="s">
        <v>176</v>
      </c>
      <c r="M3" t="s">
        <v>181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3"/>
  <dimension ref="A1:D1"/>
  <sheetViews>
    <sheetView workbookViewId="0"/>
  </sheetViews>
  <sheetFormatPr baseColWidth="10" defaultRowHeight="15" x14ac:dyDescent="0.25"/>
  <sheetData>
    <row r="1" spans="1:4" x14ac:dyDescent="0.25">
      <c r="A1" t="s">
        <v>0</v>
      </c>
      <c r="B1">
        <v>1</v>
      </c>
      <c r="C1" t="s">
        <v>0</v>
      </c>
      <c r="D1" t="s"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4"/>
  <dimension ref="A1:L101"/>
  <sheetViews>
    <sheetView tabSelected="1" topLeftCell="C51" zoomScale="85" zoomScaleNormal="85" workbookViewId="0">
      <selection activeCell="S56" sqref="S56"/>
    </sheetView>
  </sheetViews>
  <sheetFormatPr baseColWidth="10" defaultColWidth="11.42578125" defaultRowHeight="15" x14ac:dyDescent="0.25"/>
  <cols>
    <col min="1" max="1" width="74" style="37" bestFit="1" customWidth="1"/>
    <col min="2" max="8" width="11.42578125" style="37"/>
    <col min="9" max="9" width="12.140625" style="37" bestFit="1" customWidth="1"/>
    <col min="10" max="10" width="13.42578125" style="37" bestFit="1" customWidth="1"/>
    <col min="11" max="11" width="48.28515625" style="37" bestFit="1" customWidth="1"/>
    <col min="12" max="12" width="10.85546875" customWidth="1"/>
    <col min="13" max="16384" width="11.42578125" style="37"/>
  </cols>
  <sheetData>
    <row r="1" spans="1:12" x14ac:dyDescent="0.25">
      <c r="A1" s="37" t="str">
        <f>Rådata!A1</f>
        <v>Innbyggerundersøkelse</v>
      </c>
      <c r="B1" s="37" t="str">
        <f>Rådata!B1</f>
        <v>Innbygger</v>
      </c>
      <c r="L1" s="37"/>
    </row>
    <row r="3" spans="1:12" x14ac:dyDescent="0.25">
      <c r="A3" s="49" t="s">
        <v>164</v>
      </c>
      <c r="B3" s="49">
        <v>1</v>
      </c>
      <c r="C3" s="49">
        <v>2</v>
      </c>
      <c r="D3" s="49">
        <v>3</v>
      </c>
      <c r="E3" s="49">
        <v>4</v>
      </c>
      <c r="F3" s="49">
        <v>5</v>
      </c>
      <c r="G3" s="49">
        <v>6</v>
      </c>
      <c r="H3" s="49" t="s">
        <v>207</v>
      </c>
      <c r="I3" s="49" t="s">
        <v>208</v>
      </c>
      <c r="J3" s="49" t="s">
        <v>209</v>
      </c>
      <c r="K3" s="49" t="str">
        <f>Tekst!M3</f>
        <v>Kategori</v>
      </c>
      <c r="L3" s="37"/>
    </row>
    <row r="4" spans="1:12" x14ac:dyDescent="0.25">
      <c r="A4" s="38" t="str">
        <f>Rådata!A848</f>
        <v xml:space="preserve">Hvis ja, hvor fornøyd var du med servicetorget? </v>
      </c>
      <c r="B4" s="38">
        <f>Rådata!C52</f>
        <v>2.6000000000000002E-2</v>
      </c>
      <c r="C4" s="38">
        <f>Rådata!C53</f>
        <v>7.6999999999999999E-2</v>
      </c>
      <c r="D4" s="38">
        <f>Rådata!C54</f>
        <v>0.14499999999999999</v>
      </c>
      <c r="E4" s="38">
        <f>Rådata!C55</f>
        <v>0.214</v>
      </c>
      <c r="F4" s="38">
        <f>Rådata!C56</f>
        <v>0.29899999999999999</v>
      </c>
      <c r="G4" s="38">
        <f>Rådata!C57</f>
        <v>0.188</v>
      </c>
      <c r="H4" s="38">
        <f>Rådata!C58</f>
        <v>5.0999999999999997E-2</v>
      </c>
      <c r="I4" s="39">
        <f>Rådata!B848</f>
        <v>4.3153153153153152</v>
      </c>
      <c r="J4" s="39">
        <f>Rådata!C848</f>
        <v>4.7944444444444443</v>
      </c>
      <c r="K4" s="41"/>
      <c r="L4" s="37"/>
    </row>
    <row r="5" spans="1:12" x14ac:dyDescent="0.25">
      <c r="A5" s="38" t="str">
        <f>Rådata!A849</f>
        <v xml:space="preserve">Hvis ja, hvor fornøyd var du med de internettbaserte tjenestene? </v>
      </c>
      <c r="B5" s="38">
        <f>Rådata!C63</f>
        <v>1.9E-2</v>
      </c>
      <c r="C5" s="35">
        <f>Rådata!C64</f>
        <v>3.7999999999999999E-2</v>
      </c>
      <c r="D5" s="35">
        <f>Rådata!C65</f>
        <v>0.156</v>
      </c>
      <c r="E5" s="35">
        <f>Rådata!C66</f>
        <v>0.23300000000000001</v>
      </c>
      <c r="F5" s="35">
        <f>Rådata!C67</f>
        <v>0.34700000000000003</v>
      </c>
      <c r="G5" s="35">
        <f>Rådata!C68</f>
        <v>0.14099999999999999</v>
      </c>
      <c r="H5" s="35">
        <f>Rådata!C69</f>
        <v>6.5000000000000002E-2</v>
      </c>
      <c r="I5" s="39">
        <f>Rådata!B849</f>
        <v>4.3632653061224493</v>
      </c>
      <c r="J5" s="39">
        <f>Rådata!C849</f>
        <v>4.334200937011973</v>
      </c>
      <c r="K5" s="41"/>
      <c r="L5" s="37"/>
    </row>
    <row r="6" spans="1:12" x14ac:dyDescent="0.25">
      <c r="A6" s="38" t="str">
        <f>Rådata!A850</f>
        <v xml:space="preserve">Hvis ja, hvor fornøyd var du med barnehagetjenesten? </v>
      </c>
      <c r="B6" s="38">
        <f>Rådata!C74</f>
        <v>9.0000000000000011E-3</v>
      </c>
      <c r="C6" s="35">
        <f>Rådata!C75</f>
        <v>0</v>
      </c>
      <c r="D6" s="35">
        <f>Rådata!C76</f>
        <v>4.7E-2</v>
      </c>
      <c r="E6" s="35">
        <f>Rådata!C77</f>
        <v>9.3000000000000013E-2</v>
      </c>
      <c r="F6" s="35">
        <f>Rådata!C78</f>
        <v>0.39299999999999996</v>
      </c>
      <c r="G6" s="35">
        <f>Rådata!C79</f>
        <v>0.42100000000000004</v>
      </c>
      <c r="H6" s="35">
        <f>Rådata!C80</f>
        <v>3.7000000000000005E-2</v>
      </c>
      <c r="I6" s="39">
        <f>Rådata!B850</f>
        <v>5.2038834951456314</v>
      </c>
      <c r="J6" s="39">
        <f>Rådata!C850</f>
        <v>5.0269413629160065</v>
      </c>
      <c r="K6" s="41"/>
      <c r="L6" s="37"/>
    </row>
    <row r="7" spans="1:12" x14ac:dyDescent="0.25">
      <c r="A7" s="38" t="str">
        <f>Rådata!A851</f>
        <v xml:space="preserve">Hvis ja, hvor fornøyd var du med grunnskolen? </v>
      </c>
      <c r="B7" s="38">
        <f>Rådata!C85</f>
        <v>6.0000000000000001E-3</v>
      </c>
      <c r="C7" s="35">
        <f>Rådata!C86</f>
        <v>6.0000000000000001E-3</v>
      </c>
      <c r="D7" s="35">
        <f>Rådata!C87</f>
        <v>0.11699999999999999</v>
      </c>
      <c r="E7" s="35">
        <f>Rådata!C88</f>
        <v>0.21600000000000003</v>
      </c>
      <c r="F7" s="35">
        <f>Rådata!C89</f>
        <v>0.43799999999999994</v>
      </c>
      <c r="G7" s="35">
        <f>Rådata!C90</f>
        <v>0.17899999999999999</v>
      </c>
      <c r="H7" s="35">
        <f>Rådata!C91</f>
        <v>3.7000000000000005E-2</v>
      </c>
      <c r="I7" s="39">
        <f>Rådata!B851</f>
        <v>4.6730769230769234</v>
      </c>
      <c r="J7" s="39">
        <f>Rådata!C851</f>
        <v>4.6017699115044248</v>
      </c>
      <c r="K7" s="41"/>
      <c r="L7" s="37"/>
    </row>
    <row r="8" spans="1:12" x14ac:dyDescent="0.25">
      <c r="A8" s="38" t="str">
        <f>Rådata!A852</f>
        <v xml:space="preserve">Hvis ja, hvor fornøyd var du med fritidstilbudet til ungdom? </v>
      </c>
      <c r="B8" s="38">
        <f>Rådata!C96</f>
        <v>4.2999999999999997E-2</v>
      </c>
      <c r="C8" s="35">
        <f>Rådata!C97</f>
        <v>3.4000000000000002E-2</v>
      </c>
      <c r="D8" s="35">
        <f>Rådata!C98</f>
        <v>0.10300000000000001</v>
      </c>
      <c r="E8" s="35">
        <f>Rådata!C99</f>
        <v>0.26700000000000002</v>
      </c>
      <c r="F8" s="35">
        <f>Rådata!C100</f>
        <v>0.33600000000000002</v>
      </c>
      <c r="G8" s="35">
        <f>Rådata!C101</f>
        <v>0.19</v>
      </c>
      <c r="H8" s="35">
        <f>Rådata!C102</f>
        <v>2.6000000000000002E-2</v>
      </c>
      <c r="I8" s="39">
        <f>Rådata!B852</f>
        <v>4.4247787610619467</v>
      </c>
      <c r="J8" s="39">
        <f>Rådata!C852</f>
        <v>4.6228419654714479</v>
      </c>
      <c r="K8" s="41"/>
      <c r="L8" s="37"/>
    </row>
    <row r="9" spans="1:12" x14ac:dyDescent="0.25">
      <c r="A9" s="38" t="str">
        <f>Rådata!A853</f>
        <v xml:space="preserve">Hvis ja, hvor fornøyd var du med hjemmehjelpstjenesten? </v>
      </c>
      <c r="B9" s="38">
        <f>Rådata!C107</f>
        <v>0</v>
      </c>
      <c r="C9" s="35">
        <f>Rådata!C108</f>
        <v>4.4999999999999998E-2</v>
      </c>
      <c r="D9" s="35">
        <f>Rådata!C109</f>
        <v>0.13600000000000001</v>
      </c>
      <c r="E9" s="50">
        <f>Rådata!C110</f>
        <v>0.318</v>
      </c>
      <c r="F9" s="35">
        <f>Rådata!C111</f>
        <v>0.182</v>
      </c>
      <c r="G9" s="35">
        <f>Rådata!C112</f>
        <v>0.318</v>
      </c>
      <c r="H9" s="35">
        <f>Rådata!C113</f>
        <v>0</v>
      </c>
      <c r="I9" s="39">
        <f>Rådata!B853</f>
        <v>4.5909090909090908</v>
      </c>
      <c r="J9" s="39">
        <f>Rådata!C853</f>
        <v>4.3109756097560972</v>
      </c>
      <c r="K9" s="41"/>
      <c r="L9" s="37"/>
    </row>
    <row r="10" spans="1:12" x14ac:dyDescent="0.25">
      <c r="A10" s="38" t="str">
        <f>Rådata!A854</f>
        <v xml:space="preserve">Hvis ja, hvor fornøyd var du med hjemmesykepleietjenesten? </v>
      </c>
      <c r="B10" s="38">
        <f>Rådata!C118</f>
        <v>0</v>
      </c>
      <c r="C10" s="35">
        <f>Rådata!C119</f>
        <v>0</v>
      </c>
      <c r="D10" s="35">
        <f>Rådata!C120</f>
        <v>0.111</v>
      </c>
      <c r="E10" s="35">
        <f>Rådata!C121</f>
        <v>0.222</v>
      </c>
      <c r="F10" s="35">
        <f>Rådata!C122</f>
        <v>0.35600000000000004</v>
      </c>
      <c r="G10" s="35">
        <f>Rådata!C123</f>
        <v>0.311</v>
      </c>
      <c r="H10" s="35">
        <f>Rådata!C124</f>
        <v>0</v>
      </c>
      <c r="I10" s="39">
        <f>Rådata!B854</f>
        <v>4.8666666666666663</v>
      </c>
      <c r="J10" s="39">
        <f>Rådata!C854</f>
        <v>4.5261437908496731</v>
      </c>
      <c r="K10" s="41"/>
      <c r="L10" s="37"/>
    </row>
    <row r="11" spans="1:12" x14ac:dyDescent="0.25">
      <c r="A11" s="38" t="str">
        <f>Rådata!A855</f>
        <v>Hvis ja, hvor fornøyd var du med heldøgns omsorgstjeneste/sykehjemtjenesten?</v>
      </c>
      <c r="B11" s="35">
        <f>Rådata!C129</f>
        <v>0</v>
      </c>
      <c r="C11" s="35">
        <f>Rådata!C130</f>
        <v>2.8999999999999998E-2</v>
      </c>
      <c r="D11" s="35">
        <f>Rådata!C131</f>
        <v>8.5999999999999993E-2</v>
      </c>
      <c r="E11" s="35">
        <f>Rådata!C132</f>
        <v>0.2</v>
      </c>
      <c r="F11" s="35">
        <f>Rådata!C133</f>
        <v>0.4</v>
      </c>
      <c r="G11" s="35">
        <f>Rådata!C134</f>
        <v>0.28600000000000003</v>
      </c>
      <c r="H11" s="35">
        <f>Rådata!C135</f>
        <v>0</v>
      </c>
      <c r="I11" s="39">
        <f>Rådata!B855</f>
        <v>4.8285714285714283</v>
      </c>
      <c r="J11" s="39">
        <f>Rådata!C855</f>
        <v>4.5958333333333332</v>
      </c>
      <c r="K11" s="41"/>
      <c r="L11" s="37"/>
    </row>
    <row r="12" spans="1:12" x14ac:dyDescent="0.25">
      <c r="A12" s="38" t="str">
        <f>Rådata!A856</f>
        <v>Hvis ja, hvor fornøyd var du med fastlegetjenesten?</v>
      </c>
      <c r="B12" s="35">
        <f>Rådata!C140</f>
        <v>2.7999999999999997E-2</v>
      </c>
      <c r="C12" s="35">
        <f>Rådata!C141</f>
        <v>3.7000000000000005E-2</v>
      </c>
      <c r="D12" s="35">
        <f>Rådata!C142</f>
        <v>8.8000000000000009E-2</v>
      </c>
      <c r="E12" s="35">
        <f>Rådata!C143</f>
        <v>0.156</v>
      </c>
      <c r="F12" s="35">
        <f>Rådata!C144</f>
        <v>0.32299999999999995</v>
      </c>
      <c r="G12" s="35">
        <f>Rådata!C145</f>
        <v>0.34399999999999997</v>
      </c>
      <c r="H12" s="35">
        <f>Rådata!C146</f>
        <v>2.3E-2</v>
      </c>
      <c r="I12" s="39">
        <f>Rådata!B856</f>
        <v>4.7833333333333332</v>
      </c>
      <c r="J12" s="39">
        <f>Rådata!C856</f>
        <v>4.9329742669060446</v>
      </c>
      <c r="K12" s="41"/>
      <c r="L12" s="37"/>
    </row>
    <row r="13" spans="1:12" x14ac:dyDescent="0.25">
      <c r="A13" s="38" t="str">
        <f>Rådata!A857</f>
        <v>Hvis ja, hvor fornøyd var du med legevakttjenesten?</v>
      </c>
      <c r="B13" s="35">
        <f>Rådata!C151</f>
        <v>1.4999999999999999E-2</v>
      </c>
      <c r="C13" s="35">
        <f>Rådata!C152</f>
        <v>3.6000000000000004E-2</v>
      </c>
      <c r="D13" s="35">
        <f>Rådata!C153</f>
        <v>7.2000000000000008E-2</v>
      </c>
      <c r="E13" s="35">
        <f>Rådata!C154</f>
        <v>0.17499999999999999</v>
      </c>
      <c r="F13" s="35">
        <f>Rådata!C155</f>
        <v>0.35600000000000004</v>
      </c>
      <c r="G13" s="35">
        <f>Rådata!C156</f>
        <v>0.32500000000000001</v>
      </c>
      <c r="H13" s="35">
        <f>Rådata!C157</f>
        <v>2.1000000000000001E-2</v>
      </c>
      <c r="I13" s="39">
        <f>Rådata!B857</f>
        <v>4.8315789473684214</v>
      </c>
      <c r="J13" s="39">
        <f>Rådata!C857</f>
        <v>4.4834307992202733</v>
      </c>
      <c r="K13" s="41"/>
      <c r="L13" s="37"/>
    </row>
    <row r="14" spans="1:12" x14ac:dyDescent="0.25">
      <c r="A14" s="38" t="str">
        <f>Rådata!A858</f>
        <v>Hvis ja, hvor fornøyd er du med bibliotek/bokbussen?</v>
      </c>
      <c r="B14" s="35">
        <f>Rådata!C162</f>
        <v>0</v>
      </c>
      <c r="C14" s="35">
        <f>Rådata!C163</f>
        <v>5.0000000000000001E-3</v>
      </c>
      <c r="D14" s="35">
        <f>Rådata!C164</f>
        <v>3.4000000000000002E-2</v>
      </c>
      <c r="E14" s="35">
        <f>Rådata!C165</f>
        <v>0.16500000000000001</v>
      </c>
      <c r="F14" s="35">
        <f>Rådata!C166</f>
        <v>0.32</v>
      </c>
      <c r="G14" s="35">
        <f>Rådata!C167</f>
        <v>0.46600000000000003</v>
      </c>
      <c r="H14" s="35">
        <f>Rådata!C168</f>
        <v>0.01</v>
      </c>
      <c r="I14" s="39">
        <f>Rådata!B858</f>
        <v>5.2205882352941178</v>
      </c>
      <c r="J14" s="39">
        <f>Rådata!C858</f>
        <v>5.1732882502113275</v>
      </c>
      <c r="K14" s="41"/>
      <c r="L14" s="37"/>
    </row>
    <row r="15" spans="1:12" x14ac:dyDescent="0.25">
      <c r="A15" s="38" t="str">
        <f>Rådata!A859</f>
        <v>Hvis ja, hvor fornøyd var du med kulturskolen?</v>
      </c>
      <c r="B15" s="35">
        <f>Rådata!C173</f>
        <v>2.6000000000000002E-2</v>
      </c>
      <c r="C15" s="35">
        <f>Rådata!C174</f>
        <v>7.6999999999999999E-2</v>
      </c>
      <c r="D15" s="35">
        <f>Rådata!C175</f>
        <v>7.6999999999999999E-2</v>
      </c>
      <c r="E15" s="35">
        <f>Rådata!C176</f>
        <v>0.24399999999999999</v>
      </c>
      <c r="F15" s="35">
        <f>Rådata!C177</f>
        <v>0.33299999999999996</v>
      </c>
      <c r="G15" s="35">
        <f>Rådata!C178</f>
        <v>0.218</v>
      </c>
      <c r="H15" s="35">
        <f>Rådata!C179</f>
        <v>2.6000000000000002E-2</v>
      </c>
      <c r="I15" s="39">
        <f>Rådata!B859</f>
        <v>4.4736842105263159</v>
      </c>
      <c r="J15" s="39">
        <f>Rådata!C859</f>
        <v>4.7638036809815949</v>
      </c>
      <c r="K15" s="41"/>
      <c r="L15" s="37"/>
    </row>
    <row r="16" spans="1:12" ht="15.75" thickBot="1" x14ac:dyDescent="0.3">
      <c r="A16" s="52" t="str">
        <f>Rådata!A860</f>
        <v>Alt i alt, hvor fornøyd er du med tjenestetilbudet i kommunen?</v>
      </c>
      <c r="B16" s="45">
        <f>Rådata!C181</f>
        <v>1.9E-2</v>
      </c>
      <c r="C16" s="45">
        <f>Rådata!C182</f>
        <v>3.7999999999999999E-2</v>
      </c>
      <c r="D16" s="45">
        <f>Rådata!C183</f>
        <v>0.126</v>
      </c>
      <c r="E16" s="45">
        <f>Rådata!C184</f>
        <v>0.33500000000000002</v>
      </c>
      <c r="F16" s="45">
        <f>Rådata!C185</f>
        <v>0.31900000000000001</v>
      </c>
      <c r="G16" s="45">
        <f>Rådata!C186</f>
        <v>7.4999999999999997E-2</v>
      </c>
      <c r="H16" s="45">
        <f>Rådata!C187</f>
        <v>8.8000000000000009E-2</v>
      </c>
      <c r="I16" s="46">
        <f>Rådata!B860</f>
        <v>4.2321839080459771</v>
      </c>
      <c r="J16" s="46">
        <f>Rådata!C860</f>
        <v>4.2638454984379441</v>
      </c>
      <c r="K16" s="44" t="s">
        <v>43</v>
      </c>
      <c r="L16" s="37"/>
    </row>
    <row r="17" spans="1:12" x14ac:dyDescent="0.25">
      <c r="A17" s="51" t="str">
        <f>Rådata!A861</f>
        <v xml:space="preserve"> servicetorget? </v>
      </c>
      <c r="B17" s="34">
        <f>Rådata!C190</f>
        <v>5.0000000000000001E-3</v>
      </c>
      <c r="C17" s="34">
        <f>Rådata!C191</f>
        <v>2.7000000000000003E-2</v>
      </c>
      <c r="D17" s="34">
        <f>Rådata!C192</f>
        <v>6.9000000000000006E-2</v>
      </c>
      <c r="E17" s="34">
        <f>Rådata!C193</f>
        <v>0.184</v>
      </c>
      <c r="F17" s="34">
        <f>Rådata!C194</f>
        <v>0.14599999999999999</v>
      </c>
      <c r="G17" s="34">
        <f>Rådata!C195</f>
        <v>3.6000000000000004E-2</v>
      </c>
      <c r="H17" s="34">
        <f>Rådata!C196</f>
        <v>0.53299999999999992</v>
      </c>
      <c r="I17" s="36">
        <f>Rådata!B861</f>
        <v>4.1647058823529415</v>
      </c>
      <c r="J17" s="36">
        <f>Rådata!C861</f>
        <v>4.2478959449120124</v>
      </c>
      <c r="K17" s="42"/>
      <c r="L17" s="37"/>
    </row>
    <row r="18" spans="1:12" x14ac:dyDescent="0.25">
      <c r="A18" s="38" t="str">
        <f>Rådata!A862</f>
        <v xml:space="preserve">de internettbaserte tjenestene? </v>
      </c>
      <c r="B18" s="38">
        <f>Rådata!C198</f>
        <v>1.8000000000000002E-2</v>
      </c>
      <c r="C18" s="38">
        <f>Rådata!C199</f>
        <v>2.3E-2</v>
      </c>
      <c r="D18" s="38">
        <f>Rådata!C200</f>
        <v>7.2000000000000008E-2</v>
      </c>
      <c r="E18" s="38">
        <f>Rådata!C201</f>
        <v>0.19</v>
      </c>
      <c r="F18" s="38">
        <f>Rådata!C202</f>
        <v>0.16300000000000001</v>
      </c>
      <c r="G18" s="38">
        <f>Rådata!C203</f>
        <v>4.0999999999999995E-2</v>
      </c>
      <c r="H18" s="38">
        <f>Rådata!C204</f>
        <v>0.49299999999999999</v>
      </c>
      <c r="I18" s="39">
        <f>Rådata!B862</f>
        <v>4.1428571428571432</v>
      </c>
      <c r="J18" s="39">
        <f>Rådata!C862</f>
        <v>4.0011467889908259</v>
      </c>
      <c r="K18" s="41"/>
      <c r="L18" s="37"/>
    </row>
    <row r="19" spans="1:12" x14ac:dyDescent="0.25">
      <c r="A19" s="38" t="str">
        <f>Rådata!A863</f>
        <v xml:space="preserve">barnehagetjenesten? </v>
      </c>
      <c r="B19" s="38">
        <f>Rådata!C206</f>
        <v>5.0000000000000001E-3</v>
      </c>
      <c r="C19" s="38">
        <f>Rådata!C207</f>
        <v>5.0000000000000001E-3</v>
      </c>
      <c r="D19" s="38">
        <f>Rådata!C208</f>
        <v>3.2000000000000001E-2</v>
      </c>
      <c r="E19" s="38">
        <f>Rådata!C209</f>
        <v>0.14800000000000002</v>
      </c>
      <c r="F19" s="38">
        <f>Rådata!C210</f>
        <v>0.25800000000000001</v>
      </c>
      <c r="G19" s="38">
        <f>Rådata!C211</f>
        <v>8.1000000000000003E-2</v>
      </c>
      <c r="H19" s="38">
        <f>Rådata!C212</f>
        <v>0.47</v>
      </c>
      <c r="I19" s="39">
        <f>Rådata!B863</f>
        <v>4.6802030456852792</v>
      </c>
      <c r="J19" s="39">
        <f>Rådata!C863</f>
        <v>4.4456304202801871</v>
      </c>
      <c r="K19" s="41"/>
      <c r="L19" s="37"/>
    </row>
    <row r="20" spans="1:12" x14ac:dyDescent="0.25">
      <c r="A20" s="38" t="str">
        <f>Rådata!A864</f>
        <v xml:space="preserve"> grunnskolen? </v>
      </c>
      <c r="B20" s="38">
        <f>Rådata!C214</f>
        <v>6.0000000000000001E-3</v>
      </c>
      <c r="C20" s="38">
        <f>Rådata!C215</f>
        <v>6.0000000000000001E-3</v>
      </c>
      <c r="D20" s="38">
        <f>Rådata!C216</f>
        <v>6.3E-2</v>
      </c>
      <c r="E20" s="38">
        <f>Rådata!C217</f>
        <v>0.16500000000000001</v>
      </c>
      <c r="F20" s="38">
        <f>Rådata!C218</f>
        <v>0.247</v>
      </c>
      <c r="G20" s="38">
        <f>Rådata!C219</f>
        <v>5.0999999999999997E-2</v>
      </c>
      <c r="H20" s="38">
        <f>Rådata!C220</f>
        <v>0.46200000000000002</v>
      </c>
      <c r="I20" s="39">
        <f>Rådata!B864</f>
        <v>4.4705882352941178</v>
      </c>
      <c r="J20" s="39">
        <f>Rådata!C864</f>
        <v>4.3186567164179106</v>
      </c>
      <c r="K20" s="41"/>
      <c r="L20" s="37"/>
    </row>
    <row r="21" spans="1:12" x14ac:dyDescent="0.25">
      <c r="A21" s="38" t="str">
        <f>Rådata!A865</f>
        <v xml:space="preserve"> fritidstilbudet til ungdom? </v>
      </c>
      <c r="B21" s="38">
        <f>Rådata!C222</f>
        <v>2.5000000000000001E-2</v>
      </c>
      <c r="C21" s="38">
        <f>Rådata!C223</f>
        <v>0.109</v>
      </c>
      <c r="D21" s="38">
        <f>Rådata!C224</f>
        <v>0.13400000000000001</v>
      </c>
      <c r="E21" s="38">
        <f>Rådata!C225</f>
        <v>0.17499999999999999</v>
      </c>
      <c r="F21" s="38">
        <f>Rådata!C226</f>
        <v>8.6999999999999994E-2</v>
      </c>
      <c r="G21" s="38">
        <f>Rådata!C227</f>
        <v>1.1000000000000001E-2</v>
      </c>
      <c r="H21" s="38">
        <f>Rådata!C228</f>
        <v>0.45899999999999996</v>
      </c>
      <c r="I21" s="39">
        <f>Rådata!B865</f>
        <v>3.4141414141414139</v>
      </c>
      <c r="J21" s="39">
        <f>Rådata!C865</f>
        <v>3.5680272108843538</v>
      </c>
      <c r="K21" s="41"/>
      <c r="L21" s="37"/>
    </row>
    <row r="22" spans="1:12" x14ac:dyDescent="0.25">
      <c r="A22" s="38" t="str">
        <f>Rådata!A866</f>
        <v xml:space="preserve"> hjemmehjelpstjenesten? </v>
      </c>
      <c r="B22" s="38">
        <f>Rådata!C230</f>
        <v>4.0000000000000001E-3</v>
      </c>
      <c r="C22" s="38">
        <f>Rådata!C231</f>
        <v>1.3000000000000001E-2</v>
      </c>
      <c r="D22" s="38">
        <f>Rådata!C232</f>
        <v>6.0999999999999999E-2</v>
      </c>
      <c r="E22" s="38">
        <f>Rådata!C233</f>
        <v>0.13900000000000001</v>
      </c>
      <c r="F22" s="38">
        <f>Rådata!C234</f>
        <v>0.13699999999999998</v>
      </c>
      <c r="G22" s="38">
        <f>Rådata!C235</f>
        <v>5.4000000000000006E-2</v>
      </c>
      <c r="H22" s="38">
        <f>Rådata!C236</f>
        <v>0.59099999999999997</v>
      </c>
      <c r="I22" s="39">
        <f>Rådata!B866</f>
        <v>4.3563829787234045</v>
      </c>
      <c r="J22" s="39">
        <f>Rådata!C866</f>
        <v>4.1195335276967926</v>
      </c>
      <c r="K22" s="41"/>
      <c r="L22" s="37"/>
    </row>
    <row r="23" spans="1:12" x14ac:dyDescent="0.25">
      <c r="A23" s="38" t="str">
        <f>Rådata!A867</f>
        <v> hjemmesykepleietjenesten?</v>
      </c>
      <c r="B23" s="38">
        <f>Rådata!C238</f>
        <v>5.0000000000000001E-3</v>
      </c>
      <c r="C23" s="38">
        <f>Rådata!C239</f>
        <v>1.6E-2</v>
      </c>
      <c r="D23" s="38">
        <f>Rådata!C240</f>
        <v>6.2E-2</v>
      </c>
      <c r="E23" s="38">
        <f>Rådata!C241</f>
        <v>0.15</v>
      </c>
      <c r="F23" s="38">
        <f>Rådata!C242</f>
        <v>0.159</v>
      </c>
      <c r="G23" s="38">
        <f>Rådata!C243</f>
        <v>6.4000000000000001E-2</v>
      </c>
      <c r="H23" s="38">
        <f>Rådata!C244</f>
        <v>0.54400000000000004</v>
      </c>
      <c r="I23" s="39">
        <f>Rådata!B867</f>
        <v>4.3949999999999996</v>
      </c>
      <c r="J23" s="39">
        <f>Rådata!C867</f>
        <v>4.1791462561231629</v>
      </c>
      <c r="K23" s="41"/>
      <c r="L23" s="37"/>
    </row>
    <row r="24" spans="1:12" x14ac:dyDescent="0.25">
      <c r="A24" s="38" t="str">
        <f>Rådata!A868</f>
        <v> heldøgns omsorgstjeneste/sykehjemtjenesten?</v>
      </c>
      <c r="B24" s="38">
        <f>Rådata!C246</f>
        <v>6.9999999999999993E-3</v>
      </c>
      <c r="C24" s="38">
        <f>Rådata!C247</f>
        <v>1.8000000000000002E-2</v>
      </c>
      <c r="D24" s="38">
        <f>Rådata!C248</f>
        <v>4.9000000000000002E-2</v>
      </c>
      <c r="E24" s="38">
        <f>Rådata!C249</f>
        <v>0.14599999999999999</v>
      </c>
      <c r="F24" s="38">
        <f>Rådata!C250</f>
        <v>0.16399999999999998</v>
      </c>
      <c r="G24" s="38">
        <f>Rådata!C251</f>
        <v>6.0999999999999999E-2</v>
      </c>
      <c r="H24" s="38">
        <f>Rådata!C252</f>
        <v>0.55500000000000005</v>
      </c>
      <c r="I24" s="39">
        <f>Rådata!B868</f>
        <v>4.404040404040404</v>
      </c>
      <c r="J24" s="39">
        <f>Rådata!C868</f>
        <v>4.2348322626695216</v>
      </c>
      <c r="K24" s="41"/>
      <c r="L24" s="37"/>
    </row>
    <row r="25" spans="1:12" x14ac:dyDescent="0.25">
      <c r="A25" s="38" t="str">
        <f>Rådata!A869</f>
        <v> fastlegetjenesten?</v>
      </c>
      <c r="B25" s="38">
        <f>Rådata!C254</f>
        <v>3.3000000000000002E-2</v>
      </c>
      <c r="C25" s="38">
        <f>Rådata!C255</f>
        <v>0.05</v>
      </c>
      <c r="D25" s="38">
        <f>Rådata!C256</f>
        <v>0.15</v>
      </c>
      <c r="E25" s="38">
        <f>Rådata!C257</f>
        <v>0.11699999999999999</v>
      </c>
      <c r="F25" s="38">
        <f>Rådata!C258</f>
        <v>0.1</v>
      </c>
      <c r="G25" s="38">
        <f>Rådata!C259</f>
        <v>6.7000000000000004E-2</v>
      </c>
      <c r="H25" s="38">
        <f>Rådata!C260</f>
        <v>0.48299999999999998</v>
      </c>
      <c r="I25" s="39">
        <f>Rådata!B869</f>
        <v>3.774193548387097</v>
      </c>
      <c r="J25" s="39">
        <f>Rådata!C869</f>
        <v>4.0614973262032086</v>
      </c>
      <c r="K25" s="41"/>
      <c r="L25" s="37"/>
    </row>
    <row r="26" spans="1:12" x14ac:dyDescent="0.25">
      <c r="A26" s="38" t="str">
        <f>Rådata!A870</f>
        <v> legevakttjenesten?</v>
      </c>
      <c r="B26" s="38">
        <f>Rådata!C262</f>
        <v>6.9999999999999993E-3</v>
      </c>
      <c r="C26" s="38">
        <f>Rådata!C263</f>
        <v>1.3999999999999999E-2</v>
      </c>
      <c r="D26" s="38">
        <f>Rådata!C264</f>
        <v>6.9000000000000006E-2</v>
      </c>
      <c r="E26" s="38">
        <f>Rådata!C265</f>
        <v>0.20600000000000002</v>
      </c>
      <c r="F26" s="38">
        <f>Rådata!C266</f>
        <v>0.26500000000000001</v>
      </c>
      <c r="G26" s="38">
        <f>Rådata!C267</f>
        <v>4.8000000000000001E-2</v>
      </c>
      <c r="H26" s="38">
        <f>Rådata!C268</f>
        <v>0.39200000000000002</v>
      </c>
      <c r="I26" s="39">
        <f>Rådata!B870</f>
        <v>4.4011299435028253</v>
      </c>
      <c r="J26" s="39">
        <f>Rådata!C870</f>
        <v>4.3650458069062719</v>
      </c>
      <c r="K26" s="41"/>
      <c r="L26" s="37"/>
    </row>
    <row r="27" spans="1:12" x14ac:dyDescent="0.25">
      <c r="A27" s="38" t="str">
        <f>Rådata!A871</f>
        <v>bibliotek/bokbussen?</v>
      </c>
      <c r="B27" s="38">
        <f>Rådata!C270</f>
        <v>1.1000000000000001E-2</v>
      </c>
      <c r="C27" s="38">
        <f>Rådata!C271</f>
        <v>6.9999999999999993E-3</v>
      </c>
      <c r="D27" s="38">
        <f>Rådata!C272</f>
        <v>2.5000000000000001E-2</v>
      </c>
      <c r="E27" s="38">
        <f>Rådata!C273</f>
        <v>0.1</v>
      </c>
      <c r="F27" s="38">
        <f>Rådata!C274</f>
        <v>0.17399999999999999</v>
      </c>
      <c r="G27" s="38">
        <f>Rådata!C275</f>
        <v>5.7000000000000002E-2</v>
      </c>
      <c r="H27" s="38">
        <f>Rådata!C276</f>
        <v>0.626</v>
      </c>
      <c r="I27" s="39">
        <f>Rådata!B871</f>
        <v>4.5809523809523807</v>
      </c>
      <c r="J27" s="39">
        <f>Rådata!C871</f>
        <v>4.4482758620689653</v>
      </c>
      <c r="K27" s="41"/>
      <c r="L27" s="37"/>
    </row>
    <row r="28" spans="1:12" ht="15.75" thickBot="1" x14ac:dyDescent="0.3">
      <c r="A28" s="52" t="str">
        <f>Rådata!A872</f>
        <v>kulturskolen?</v>
      </c>
      <c r="B28" s="52">
        <f>Rådata!C278</f>
        <v>3.0000000000000001E-3</v>
      </c>
      <c r="C28" s="52">
        <f>Rådata!C279</f>
        <v>1.3000000000000001E-2</v>
      </c>
      <c r="D28" s="52">
        <f>Rådata!C280</f>
        <v>3.3000000000000002E-2</v>
      </c>
      <c r="E28" s="52">
        <f>Rådata!C281</f>
        <v>9.5000000000000001E-2</v>
      </c>
      <c r="F28" s="52">
        <f>Rådata!C282</f>
        <v>0.19500000000000001</v>
      </c>
      <c r="G28" s="52">
        <f>Rådata!C283</f>
        <v>0.05</v>
      </c>
      <c r="H28" s="52">
        <f>Rådata!C284</f>
        <v>0.61299999999999999</v>
      </c>
      <c r="I28" s="46">
        <f>Rådata!B872</f>
        <v>4.5935483870967744</v>
      </c>
      <c r="J28" s="46">
        <f>Rådata!C872</f>
        <v>4.3755383290267007</v>
      </c>
      <c r="K28" s="44" t="s">
        <v>67</v>
      </c>
      <c r="L28" s="37"/>
    </row>
    <row r="29" spans="1:12" x14ac:dyDescent="0.25">
      <c r="A29" s="51" t="str">
        <f>Rådata!A873</f>
        <v>muligheter til å få arbeid innen rimelig avstand fra hjemmet?</v>
      </c>
      <c r="B29" s="51">
        <f>Rådata!C287</f>
        <v>4.0999999999999995E-2</v>
      </c>
      <c r="C29" s="51">
        <f>Rådata!C288</f>
        <v>6.6000000000000003E-2</v>
      </c>
      <c r="D29" s="51">
        <f>Rådata!C289</f>
        <v>0.12</v>
      </c>
      <c r="E29" s="51">
        <f>Rådata!C290</f>
        <v>0.16500000000000001</v>
      </c>
      <c r="F29" s="51">
        <f>Rådata!C291</f>
        <v>0.17699999999999999</v>
      </c>
      <c r="G29" s="51">
        <f>Rådata!C292</f>
        <v>0.19600000000000001</v>
      </c>
      <c r="H29" s="51">
        <f>Rådata!C293</f>
        <v>0.23499999999999999</v>
      </c>
      <c r="I29" s="36">
        <f>Rådata!B873</f>
        <v>4.2533692722371965</v>
      </c>
      <c r="J29" s="36">
        <f>Rådata!C873</f>
        <v>3.9539722572509457</v>
      </c>
      <c r="K29" s="42"/>
      <c r="L29" s="37"/>
    </row>
    <row r="30" spans="1:12" ht="15.75" customHeight="1" thickBot="1" x14ac:dyDescent="0.3">
      <c r="A30" s="52" t="str">
        <f>Rådata!A874</f>
        <v>muligheter til å etablere egen virksomhet i din kommune?</v>
      </c>
      <c r="B30" s="52">
        <f>Rådata!C295</f>
        <v>3.1E-2</v>
      </c>
      <c r="C30" s="52">
        <f>Rådata!C296</f>
        <v>5.2999999999999999E-2</v>
      </c>
      <c r="D30" s="52">
        <f>Rådata!C297</f>
        <v>6.4000000000000001E-2</v>
      </c>
      <c r="E30" s="52">
        <f>Rådata!C298</f>
        <v>0.12300000000000001</v>
      </c>
      <c r="F30" s="52">
        <f>Rådata!C299</f>
        <v>6.8000000000000005E-2</v>
      </c>
      <c r="G30" s="52">
        <f>Rådata!C300</f>
        <v>3.1E-2</v>
      </c>
      <c r="H30" s="52">
        <f>Rådata!C301</f>
        <v>0.63</v>
      </c>
      <c r="I30" s="46">
        <f>Rådata!B874</f>
        <v>3.6388888888888888</v>
      </c>
      <c r="J30" s="46">
        <f>Rådata!C874</f>
        <v>3.4477798624140088</v>
      </c>
      <c r="K30" s="44" t="s">
        <v>191</v>
      </c>
      <c r="L30" s="37"/>
    </row>
    <row r="31" spans="1:12" x14ac:dyDescent="0.25">
      <c r="A31" s="51" t="str">
        <f>Rådata!A875</f>
        <v>standard på veier og gater?</v>
      </c>
      <c r="B31" s="51">
        <f>Rådata!C304</f>
        <v>0.114</v>
      </c>
      <c r="C31" s="51">
        <f>Rådata!C305</f>
        <v>0.2</v>
      </c>
      <c r="D31" s="51">
        <f>Rådata!C306</f>
        <v>0.31</v>
      </c>
      <c r="E31" s="51">
        <f>Rådata!C307</f>
        <v>0.27699999999999997</v>
      </c>
      <c r="F31" s="51">
        <f>Rådata!C308</f>
        <v>8.8000000000000009E-2</v>
      </c>
      <c r="G31" s="51">
        <f>Rådata!C309</f>
        <v>4.0000000000000001E-3</v>
      </c>
      <c r="H31" s="51">
        <f>Rådata!C310</f>
        <v>8.0000000000000002E-3</v>
      </c>
      <c r="I31" s="36">
        <f>Rådata!B875</f>
        <v>3.0369609856262834</v>
      </c>
      <c r="J31" s="36">
        <f>Rådata!C875</f>
        <v>3.1389566065333985</v>
      </c>
      <c r="K31" s="42"/>
      <c r="L31" s="37"/>
    </row>
    <row r="32" spans="1:12" x14ac:dyDescent="0.25">
      <c r="A32" s="38" t="str">
        <f>Rådata!A876</f>
        <v>tilrettelegging for fotgjengere?</v>
      </c>
      <c r="B32" s="38">
        <f>Rådata!C312</f>
        <v>6.7000000000000004E-2</v>
      </c>
      <c r="C32" s="38">
        <f>Rådata!C313</f>
        <v>0.11</v>
      </c>
      <c r="D32" s="38">
        <f>Rådata!C314</f>
        <v>0.23100000000000001</v>
      </c>
      <c r="E32" s="38">
        <f>Rådata!C315</f>
        <v>0.316</v>
      </c>
      <c r="F32" s="38">
        <f>Rådata!C316</f>
        <v>0.218</v>
      </c>
      <c r="G32" s="38">
        <f>Rådata!C317</f>
        <v>3.9E-2</v>
      </c>
      <c r="H32" s="38">
        <f>Rådata!C318</f>
        <v>1.8000000000000002E-2</v>
      </c>
      <c r="I32" s="39">
        <f>Rådata!B876</f>
        <v>3.6361746361746361</v>
      </c>
      <c r="J32" s="39">
        <f>Rådata!C876</f>
        <v>3.8103021297672113</v>
      </c>
      <c r="K32" s="41"/>
      <c r="L32" s="37"/>
    </row>
    <row r="33" spans="1:12" x14ac:dyDescent="0.25">
      <c r="A33" s="38" t="str">
        <f>Rådata!A877</f>
        <v>tilrettelegging for syklister?</v>
      </c>
      <c r="B33" s="38">
        <f>Rådata!C320</f>
        <v>8.199999999999999E-2</v>
      </c>
      <c r="C33" s="38">
        <f>Rådata!C321</f>
        <v>0.13300000000000001</v>
      </c>
      <c r="D33" s="38">
        <f>Rådata!C322</f>
        <v>0.254</v>
      </c>
      <c r="E33" s="38">
        <f>Rådata!C323</f>
        <v>0.254</v>
      </c>
      <c r="F33" s="38">
        <f>Rådata!C324</f>
        <v>0.157</v>
      </c>
      <c r="G33" s="38">
        <f>Rådata!C325</f>
        <v>3.5000000000000003E-2</v>
      </c>
      <c r="H33" s="38">
        <f>Rådata!C326</f>
        <v>8.5999999999999993E-2</v>
      </c>
      <c r="I33" s="39">
        <f>Rådata!B877</f>
        <v>3.4116331096196868</v>
      </c>
      <c r="J33" s="39">
        <f>Rådata!C877</f>
        <v>3.6156054279749479</v>
      </c>
      <c r="K33" s="41"/>
      <c r="L33" s="37"/>
    </row>
    <row r="34" spans="1:12" x14ac:dyDescent="0.25">
      <c r="A34" s="38" t="str">
        <f>Rådata!A878</f>
        <v>kollektivtilbudet innenfor kommunen?</v>
      </c>
      <c r="B34" s="38">
        <f>Rådata!C328</f>
        <v>0.18100000000000002</v>
      </c>
      <c r="C34" s="38">
        <f>Rådata!C329</f>
        <v>0.23399999999999999</v>
      </c>
      <c r="D34" s="38">
        <f>Rådata!C330</f>
        <v>0.183</v>
      </c>
      <c r="E34" s="38">
        <f>Rådata!C331</f>
        <v>6.7000000000000004E-2</v>
      </c>
      <c r="F34" s="38">
        <f>Rådata!C332</f>
        <v>3.3000000000000002E-2</v>
      </c>
      <c r="G34" s="38">
        <f>Rådata!C333</f>
        <v>8.0000000000000002E-3</v>
      </c>
      <c r="H34" s="38">
        <f>Rådata!C334</f>
        <v>0.29299999999999998</v>
      </c>
      <c r="I34" s="39">
        <f>Rådata!B878</f>
        <v>2.3775216138328532</v>
      </c>
      <c r="J34" s="39">
        <f>Rådata!C878</f>
        <v>3.2403075937199617</v>
      </c>
      <c r="K34" s="41"/>
      <c r="L34" s="37"/>
    </row>
    <row r="35" spans="1:12" ht="15.75" thickBot="1" x14ac:dyDescent="0.3">
      <c r="A35" s="52" t="str">
        <f>Rådata!A879</f>
        <v>kollektivtilbudet inn og ut av kommunen?</v>
      </c>
      <c r="B35" s="52">
        <f>Rådata!C336</f>
        <v>7.6999999999999999E-2</v>
      </c>
      <c r="C35" s="52">
        <f>Rådata!C337</f>
        <v>0.14599999999999999</v>
      </c>
      <c r="D35" s="52">
        <f>Rådata!C338</f>
        <v>0.21100000000000002</v>
      </c>
      <c r="E35" s="52">
        <f>Rådata!C339</f>
        <v>0.17899999999999999</v>
      </c>
      <c r="F35" s="52">
        <f>Rådata!C340</f>
        <v>0.13800000000000001</v>
      </c>
      <c r="G35" s="52">
        <f>Rådata!C341</f>
        <v>2.4E-2</v>
      </c>
      <c r="H35" s="52">
        <f>Rådata!C342</f>
        <v>0.22399999999999998</v>
      </c>
      <c r="I35" s="46">
        <f>Rådata!B879</f>
        <v>3.2931937172774868</v>
      </c>
      <c r="J35" s="46">
        <f>Rådata!C879</f>
        <v>3.440923076923077</v>
      </c>
      <c r="K35" s="44" t="s">
        <v>192</v>
      </c>
      <c r="L35" s="37"/>
    </row>
    <row r="36" spans="1:12" x14ac:dyDescent="0.25">
      <c r="A36" s="51" t="str">
        <f>Rådata!A880</f>
        <v>kvaliteten på drikkevannet?</v>
      </c>
      <c r="B36" s="51">
        <f>Rådata!C345</f>
        <v>4.0000000000000001E-3</v>
      </c>
      <c r="C36" s="51">
        <f>Rådata!C346</f>
        <v>8.0000000000000002E-3</v>
      </c>
      <c r="D36" s="51">
        <f>Rådata!C347</f>
        <v>1.9E-2</v>
      </c>
      <c r="E36" s="51">
        <f>Rådata!C348</f>
        <v>7.4999999999999997E-2</v>
      </c>
      <c r="F36" s="51">
        <f>Rådata!C349</f>
        <v>0.27600000000000002</v>
      </c>
      <c r="G36" s="51">
        <f>Rådata!C350</f>
        <v>0.56399999999999995</v>
      </c>
      <c r="H36" s="51">
        <f>Rådata!C351</f>
        <v>5.4000000000000006E-2</v>
      </c>
      <c r="I36" s="36">
        <f>Rådata!B880</f>
        <v>5.4342105263157894</v>
      </c>
      <c r="J36" s="36">
        <f>Rådata!C880</f>
        <v>5.5616791140870463</v>
      </c>
      <c r="K36" s="42"/>
      <c r="L36" s="37"/>
    </row>
    <row r="37" spans="1:12" x14ac:dyDescent="0.25">
      <c r="A37" s="38" t="str">
        <f>Rådata!A881</f>
        <v>muligheten for sortering av avfall for gjenvinning?</v>
      </c>
      <c r="B37" s="38">
        <f>Rådata!C353</f>
        <v>2.5000000000000001E-2</v>
      </c>
      <c r="C37" s="38">
        <f>Rådata!C354</f>
        <v>3.5000000000000003E-2</v>
      </c>
      <c r="D37" s="38">
        <f>Rådata!C355</f>
        <v>7.0999999999999994E-2</v>
      </c>
      <c r="E37" s="38">
        <f>Rådata!C356</f>
        <v>0.16399999999999998</v>
      </c>
      <c r="F37" s="38">
        <f>Rådata!C357</f>
        <v>0.34899999999999998</v>
      </c>
      <c r="G37" s="38">
        <f>Rådata!C358</f>
        <v>0.34899999999999998</v>
      </c>
      <c r="H37" s="38">
        <f>Rådata!C359</f>
        <v>6.0000000000000001E-3</v>
      </c>
      <c r="I37" s="39">
        <f>Rådata!B881</f>
        <v>4.8368200836820083</v>
      </c>
      <c r="J37" s="39">
        <f>Rådata!C881</f>
        <v>5.1920218037661048</v>
      </c>
      <c r="K37" s="41"/>
      <c r="L37" s="37"/>
    </row>
    <row r="38" spans="1:12" x14ac:dyDescent="0.25">
      <c r="A38" s="38" t="str">
        <f>Rådata!A882</f>
        <v>henting av husholdningsavfall?</v>
      </c>
      <c r="B38" s="38">
        <f>Rådata!C361</f>
        <v>3.7000000000000005E-2</v>
      </c>
      <c r="C38" s="38">
        <f>Rådata!C362</f>
        <v>6.2E-2</v>
      </c>
      <c r="D38" s="38">
        <f>Rådata!C363</f>
        <v>8.5000000000000006E-2</v>
      </c>
      <c r="E38" s="38">
        <f>Rådata!C364</f>
        <v>0.156</v>
      </c>
      <c r="F38" s="38">
        <f>Rådata!C365</f>
        <v>0.32600000000000001</v>
      </c>
      <c r="G38" s="38">
        <f>Rådata!C366</f>
        <v>0.315</v>
      </c>
      <c r="H38" s="38">
        <f>Rådata!C367</f>
        <v>1.9E-2</v>
      </c>
      <c r="I38" s="39">
        <f>Rådata!B882</f>
        <v>4.646934460887949</v>
      </c>
      <c r="J38" s="39">
        <f>Rådata!C882</f>
        <v>5.0082748244734203</v>
      </c>
      <c r="K38" s="41"/>
      <c r="L38" s="37"/>
    </row>
    <row r="39" spans="1:12" x14ac:dyDescent="0.25">
      <c r="A39" s="38" t="str">
        <f>Rådata!A883</f>
        <v>luftkvaliteten?</v>
      </c>
      <c r="B39" s="38">
        <f>Rådata!C369</f>
        <v>0</v>
      </c>
      <c r="C39" s="38">
        <f>Rådata!C370</f>
        <v>4.0000000000000001E-3</v>
      </c>
      <c r="D39" s="38">
        <f>Rådata!C371</f>
        <v>2.5000000000000001E-2</v>
      </c>
      <c r="E39" s="38">
        <f>Rådata!C372</f>
        <v>7.0999999999999994E-2</v>
      </c>
      <c r="F39" s="38">
        <f>Rådata!C373</f>
        <v>0.26600000000000001</v>
      </c>
      <c r="G39" s="38">
        <f>Rådata!C374</f>
        <v>0.61199999999999999</v>
      </c>
      <c r="H39" s="38">
        <f>Rådata!C375</f>
        <v>2.3E-2</v>
      </c>
      <c r="I39" s="39">
        <f>Rådata!B883</f>
        <v>5.4904458598726116</v>
      </c>
      <c r="J39" s="39">
        <f>Rådata!C883</f>
        <v>5.3332499374530897</v>
      </c>
      <c r="K39" s="41"/>
      <c r="L39" s="37"/>
    </row>
    <row r="40" spans="1:12" ht="15.75" thickBot="1" x14ac:dyDescent="0.3">
      <c r="A40" s="52" t="str">
        <f>Rådata!A884</f>
        <v>støynivået der du bor?</v>
      </c>
      <c r="B40" s="52">
        <f>Rådata!C377</f>
        <v>0.05</v>
      </c>
      <c r="C40" s="52">
        <f>Rådata!C378</f>
        <v>5.5999999999999994E-2</v>
      </c>
      <c r="D40" s="52">
        <f>Rådata!C379</f>
        <v>0.06</v>
      </c>
      <c r="E40" s="52">
        <f>Rådata!C380</f>
        <v>0.16</v>
      </c>
      <c r="F40" s="52">
        <f>Rådata!C381</f>
        <v>0.25800000000000001</v>
      </c>
      <c r="G40" s="52">
        <f>Rådata!C382</f>
        <v>0.40700000000000003</v>
      </c>
      <c r="H40" s="52">
        <f>Rådata!C383</f>
        <v>8.0000000000000002E-3</v>
      </c>
      <c r="I40" s="46">
        <f>Rådata!B884</f>
        <v>4.7568134171907754</v>
      </c>
      <c r="J40" s="46">
        <f>Rådata!C884</f>
        <v>5.0928395061728393</v>
      </c>
      <c r="K40" s="44" t="s">
        <v>193</v>
      </c>
      <c r="L40" s="37"/>
    </row>
    <row r="41" spans="1:12" ht="15.75" thickBot="1" x14ac:dyDescent="0.3">
      <c r="A41" s="53" t="str">
        <f>Rådata!A885</f>
        <v>kommunens innsats for å møte klimautfordringene?</v>
      </c>
      <c r="B41" s="53">
        <f>Rådata!C386</f>
        <v>2.6000000000000002E-2</v>
      </c>
      <c r="C41" s="53">
        <f>Rådata!C387</f>
        <v>5.2999999999999999E-2</v>
      </c>
      <c r="D41" s="53">
        <f>Rådata!C388</f>
        <v>9.6000000000000002E-2</v>
      </c>
      <c r="E41" s="53">
        <f>Rådata!C389</f>
        <v>0.157</v>
      </c>
      <c r="F41" s="53">
        <f>Rådata!C390</f>
        <v>7.9000000000000001E-2</v>
      </c>
      <c r="G41" s="53">
        <f>Rådata!C391</f>
        <v>4.0999999999999995E-2</v>
      </c>
      <c r="H41" s="53">
        <f>Rådata!C392</f>
        <v>0.54899999999999993</v>
      </c>
      <c r="I41" s="47">
        <f>Rådata!B885</f>
        <v>3.7342342342342341</v>
      </c>
      <c r="J41" s="47">
        <f>Rådata!C885</f>
        <v>3.9112662013958124</v>
      </c>
      <c r="K41" s="54" t="s">
        <v>194</v>
      </c>
      <c r="L41" s="37"/>
    </row>
    <row r="42" spans="1:12" x14ac:dyDescent="0.25">
      <c r="A42" s="51" t="str">
        <f>Rådata!A886</f>
        <v>tilrettelegging for friluftsliv?</v>
      </c>
      <c r="B42" s="51">
        <f>Rådata!C395</f>
        <v>1.3999999999999999E-2</v>
      </c>
      <c r="C42" s="51">
        <f>Rådata!C396</f>
        <v>4.0999999999999995E-2</v>
      </c>
      <c r="D42" s="51">
        <f>Rådata!C397</f>
        <v>0.11</v>
      </c>
      <c r="E42" s="51">
        <f>Rådata!C398</f>
        <v>0.252</v>
      </c>
      <c r="F42" s="51">
        <f>Rådata!C399</f>
        <v>0.32899999999999996</v>
      </c>
      <c r="G42" s="51">
        <f>Rådata!C400</f>
        <v>0.2</v>
      </c>
      <c r="H42" s="51">
        <f>Rådata!C401</f>
        <v>5.2999999999999999E-2</v>
      </c>
      <c r="I42" s="36">
        <f>Rådata!B886</f>
        <v>4.5226781857451401</v>
      </c>
      <c r="J42" s="36">
        <f>Rådata!C886</f>
        <v>4.8072006261414035</v>
      </c>
      <c r="K42" s="42"/>
      <c r="L42" s="37"/>
    </row>
    <row r="43" spans="1:12" ht="15.75" thickBot="1" x14ac:dyDescent="0.3">
      <c r="A43" s="52" t="str">
        <f>Rådata!A887</f>
        <v>hvordan kommunen tar vare på naturen og landskapet?</v>
      </c>
      <c r="B43" s="52">
        <f>Rådata!C403</f>
        <v>4.7E-2</v>
      </c>
      <c r="C43" s="52">
        <f>Rådata!C404</f>
        <v>6.7000000000000004E-2</v>
      </c>
      <c r="D43" s="52">
        <f>Rådata!C405</f>
        <v>0.14899999999999999</v>
      </c>
      <c r="E43" s="52">
        <f>Rådata!C406</f>
        <v>0.29799999999999999</v>
      </c>
      <c r="F43" s="52">
        <f>Rådata!C407</f>
        <v>0.23499999999999999</v>
      </c>
      <c r="G43" s="52">
        <f>Rådata!C408</f>
        <v>7.2999999999999995E-2</v>
      </c>
      <c r="H43" s="52">
        <f>Rådata!C409</f>
        <v>0.13100000000000001</v>
      </c>
      <c r="I43" s="46">
        <f>Rådata!B887</f>
        <v>3.9507042253521125</v>
      </c>
      <c r="J43" s="46">
        <f>Rådata!C887</f>
        <v>4.2684836184401274</v>
      </c>
      <c r="K43" s="44" t="s">
        <v>195</v>
      </c>
      <c r="L43" s="37"/>
    </row>
    <row r="44" spans="1:12" x14ac:dyDescent="0.25">
      <c r="A44" s="51" t="str">
        <f>Rådata!A888</f>
        <v>oppvekstmiljøet for barn og unge?</v>
      </c>
      <c r="B44" s="51">
        <f>Rådata!C412</f>
        <v>1.8000000000000002E-2</v>
      </c>
      <c r="C44" s="51">
        <f>Rådata!C413</f>
        <v>5.0999999999999997E-2</v>
      </c>
      <c r="D44" s="51">
        <f>Rådata!C414</f>
        <v>0.153</v>
      </c>
      <c r="E44" s="51">
        <f>Rådata!C415</f>
        <v>0.29600000000000004</v>
      </c>
      <c r="F44" s="51">
        <f>Rådata!C416</f>
        <v>0.26300000000000001</v>
      </c>
      <c r="G44" s="51">
        <f>Rådata!C417</f>
        <v>4.2999999999999997E-2</v>
      </c>
      <c r="H44" s="51">
        <f>Rådata!C418</f>
        <v>0.17600000000000002</v>
      </c>
      <c r="I44" s="36">
        <f>Rådata!B888</f>
        <v>4.0470297029702973</v>
      </c>
      <c r="J44" s="36">
        <f>Rådata!C888</f>
        <v>4.3373161764705879</v>
      </c>
      <c r="K44" s="42"/>
      <c r="L44" s="37"/>
    </row>
    <row r="45" spans="1:12" x14ac:dyDescent="0.25">
      <c r="A45" s="38" t="str">
        <f>Rådata!A889</f>
        <v>kommunen som bosted for eldre?</v>
      </c>
      <c r="B45" s="38">
        <f>Rådata!C420</f>
        <v>1.3999999999999999E-2</v>
      </c>
      <c r="C45" s="38">
        <f>Rådata!C421</f>
        <v>5.7000000000000002E-2</v>
      </c>
      <c r="D45" s="38">
        <f>Rådata!C422</f>
        <v>0.11800000000000001</v>
      </c>
      <c r="E45" s="38">
        <f>Rådata!C423</f>
        <v>0.28100000000000003</v>
      </c>
      <c r="F45" s="38">
        <f>Rådata!C424</f>
        <v>0.27100000000000002</v>
      </c>
      <c r="G45" s="38">
        <f>Rådata!C425</f>
        <v>6.7000000000000004E-2</v>
      </c>
      <c r="H45" s="38">
        <f>Rådata!C426</f>
        <v>0.191</v>
      </c>
      <c r="I45" s="39">
        <f>Rådata!B889</f>
        <v>4.1612090680100753</v>
      </c>
      <c r="J45" s="39">
        <f>Rådata!C889</f>
        <v>4.3066708820739805</v>
      </c>
      <c r="K45" s="41"/>
      <c r="L45" s="37"/>
    </row>
    <row r="46" spans="1:12" x14ac:dyDescent="0.25">
      <c r="A46" s="38" t="str">
        <f>Rådata!A890</f>
        <v>kommunens hjelp til personer i vanskelige livssituasjoner?</v>
      </c>
      <c r="B46" s="38">
        <f>Rådata!C428</f>
        <v>4.7E-2</v>
      </c>
      <c r="C46" s="38">
        <f>Rådata!C429</f>
        <v>0.09</v>
      </c>
      <c r="D46" s="38">
        <f>Rådata!C430</f>
        <v>0.13100000000000001</v>
      </c>
      <c r="E46" s="38">
        <f>Rådata!C431</f>
        <v>0.17</v>
      </c>
      <c r="F46" s="38">
        <f>Rådata!C432</f>
        <v>0.10400000000000001</v>
      </c>
      <c r="G46" s="38">
        <f>Rådata!C433</f>
        <v>2.2000000000000002E-2</v>
      </c>
      <c r="H46" s="38">
        <f>Rådata!C434</f>
        <v>0.436</v>
      </c>
      <c r="I46" s="39">
        <f>Rådata!B890</f>
        <v>3.4637681159420288</v>
      </c>
      <c r="J46" s="39">
        <f>Rådata!C890</f>
        <v>3.5169846440204746</v>
      </c>
      <c r="K46" s="41"/>
      <c r="L46" s="37"/>
    </row>
    <row r="47" spans="1:12" ht="15.75" thickBot="1" x14ac:dyDescent="0.3">
      <c r="A47" s="52" t="str">
        <f>Rådata!A891</f>
        <v>naboskap og sosialt fellesskap?</v>
      </c>
      <c r="B47" s="52">
        <f>Rådata!C436</f>
        <v>0.01</v>
      </c>
      <c r="C47" s="52">
        <f>Rådata!C437</f>
        <v>3.9E-2</v>
      </c>
      <c r="D47" s="52">
        <f>Rådata!C438</f>
        <v>0.106</v>
      </c>
      <c r="E47" s="52">
        <f>Rådata!C439</f>
        <v>0.24199999999999999</v>
      </c>
      <c r="F47" s="52">
        <f>Rådata!C440</f>
        <v>0.35</v>
      </c>
      <c r="G47" s="52">
        <f>Rådata!C441</f>
        <v>0.21</v>
      </c>
      <c r="H47" s="52">
        <f>Rådata!C442</f>
        <v>4.2999999999999997E-2</v>
      </c>
      <c r="I47" s="46">
        <f>Rådata!B891</f>
        <v>4.5808510638297868</v>
      </c>
      <c r="J47" s="46">
        <f>Rådata!C891</f>
        <v>4.4514122829748644</v>
      </c>
      <c r="K47" s="44" t="s">
        <v>196</v>
      </c>
      <c r="L47" s="37"/>
    </row>
    <row r="48" spans="1:12" x14ac:dyDescent="0.25">
      <c r="A48" s="51" t="str">
        <f>Rådata!A892</f>
        <v>møteplasser der du kan treffe andre?</v>
      </c>
      <c r="B48" s="51">
        <f>Rådata!C445</f>
        <v>0.106</v>
      </c>
      <c r="C48" s="51">
        <f>Rådata!C446</f>
        <v>0.21100000000000002</v>
      </c>
      <c r="D48" s="51">
        <f>Rådata!C447</f>
        <v>0.26400000000000001</v>
      </c>
      <c r="E48" s="51">
        <f>Rådata!C448</f>
        <v>0.24299999999999999</v>
      </c>
      <c r="F48" s="51">
        <f>Rådata!C449</f>
        <v>0.10199999999999999</v>
      </c>
      <c r="G48" s="51">
        <f>Rådata!C450</f>
        <v>3.3000000000000002E-2</v>
      </c>
      <c r="H48" s="51">
        <f>Rådata!C451</f>
        <v>4.0999999999999995E-2</v>
      </c>
      <c r="I48" s="36">
        <f>Rådata!B892</f>
        <v>3.1279317697228146</v>
      </c>
      <c r="J48" s="36">
        <f>Rådata!C892</f>
        <v>3.7609356014580801</v>
      </c>
      <c r="K48" s="42"/>
      <c r="L48" s="37"/>
    </row>
    <row r="49" spans="1:12" x14ac:dyDescent="0.25">
      <c r="A49" s="38" t="str">
        <f>Rådata!A893</f>
        <v>folkeliv og aktivitet i kommunen?</v>
      </c>
      <c r="B49" s="38">
        <f>Rådata!C453</f>
        <v>7.0000000000000007E-2</v>
      </c>
      <c r="C49" s="38">
        <f>Rådata!C454</f>
        <v>0.16800000000000001</v>
      </c>
      <c r="D49" s="38">
        <f>Rådata!C455</f>
        <v>0.26700000000000002</v>
      </c>
      <c r="E49" s="38">
        <f>Rådata!C456</f>
        <v>0.29600000000000004</v>
      </c>
      <c r="F49" s="38">
        <f>Rådata!C457</f>
        <v>0.127</v>
      </c>
      <c r="G49" s="38">
        <f>Rådata!C458</f>
        <v>2.8999999999999998E-2</v>
      </c>
      <c r="H49" s="38">
        <f>Rådata!C459</f>
        <v>4.2999999999999997E-2</v>
      </c>
      <c r="I49" s="39">
        <f>Rådata!B893</f>
        <v>3.3433476394849784</v>
      </c>
      <c r="J49" s="39">
        <f>Rådata!C893</f>
        <v>3.7534859247566428</v>
      </c>
      <c r="K49" s="41"/>
      <c r="L49" s="37"/>
    </row>
    <row r="50" spans="1:12" ht="15.75" thickBot="1" x14ac:dyDescent="0.3">
      <c r="A50" s="52" t="str">
        <f>Rådata!A894</f>
        <v>ryddighet og renhold på offentlige steder?</v>
      </c>
      <c r="B50" s="52">
        <f>Rådata!C461</f>
        <v>3.9E-2</v>
      </c>
      <c r="C50" s="52">
        <f>Rådata!C462</f>
        <v>9.6000000000000002E-2</v>
      </c>
      <c r="D50" s="52">
        <f>Rådata!C463</f>
        <v>0.21</v>
      </c>
      <c r="E50" s="52">
        <f>Rådata!C464</f>
        <v>0.34499999999999997</v>
      </c>
      <c r="F50" s="52">
        <f>Rådata!C465</f>
        <v>0.222</v>
      </c>
      <c r="G50" s="52">
        <f>Rådata!C466</f>
        <v>2.8999999999999998E-2</v>
      </c>
      <c r="H50" s="52">
        <f>Rådata!C467</f>
        <v>5.9000000000000004E-2</v>
      </c>
      <c r="I50" s="46">
        <f>Rådata!B894</f>
        <v>3.7462039045553146</v>
      </c>
      <c r="J50" s="46">
        <f>Rådata!C894</f>
        <v>4.2946884576098059</v>
      </c>
      <c r="K50" s="44" t="s">
        <v>98</v>
      </c>
      <c r="L50" s="37"/>
    </row>
    <row r="51" spans="1:12" x14ac:dyDescent="0.25">
      <c r="A51" s="51" t="str">
        <f>Rådata!A895</f>
        <v>tilbudet av kafeer, restauranter, uteliv?</v>
      </c>
      <c r="B51" s="51">
        <f>Rådata!C470</f>
        <v>0.27300000000000002</v>
      </c>
      <c r="C51" s="51">
        <f>Rådata!C471</f>
        <v>0.317</v>
      </c>
      <c r="D51" s="51">
        <f>Rådata!C472</f>
        <v>0.22399999999999998</v>
      </c>
      <c r="E51" s="51">
        <f>Rådata!C473</f>
        <v>0.126</v>
      </c>
      <c r="F51" s="51">
        <f>Rådata!C474</f>
        <v>3.6000000000000004E-2</v>
      </c>
      <c r="G51" s="51">
        <f>Rådata!C475</f>
        <v>6.0000000000000001E-3</v>
      </c>
      <c r="H51" s="51">
        <f>Rådata!C476</f>
        <v>1.9E-2</v>
      </c>
      <c r="I51" s="36">
        <f>Rådata!B895</f>
        <v>2.341880341880342</v>
      </c>
      <c r="J51" s="36">
        <f>Rådata!C895</f>
        <v>3.6460831844858381</v>
      </c>
      <c r="K51" s="42"/>
      <c r="L51" s="37"/>
    </row>
    <row r="52" spans="1:12" x14ac:dyDescent="0.25">
      <c r="A52" s="38" t="str">
        <f>Rådata!A896</f>
        <v>bank, post og forsikring?</v>
      </c>
      <c r="B52" s="38">
        <f>Rådata!C478</f>
        <v>6.0999999999999999E-2</v>
      </c>
      <c r="C52" s="38">
        <f>Rådata!C479</f>
        <v>0.107</v>
      </c>
      <c r="D52" s="38">
        <f>Rådata!C480</f>
        <v>0.23300000000000001</v>
      </c>
      <c r="E52" s="38">
        <f>Rådata!C481</f>
        <v>0.252</v>
      </c>
      <c r="F52" s="38">
        <f>Rådata!C482</f>
        <v>0.24100000000000002</v>
      </c>
      <c r="G52" s="38">
        <f>Rådata!C483</f>
        <v>7.2999999999999995E-2</v>
      </c>
      <c r="H52" s="38">
        <f>Rådata!C484</f>
        <v>3.4000000000000002E-2</v>
      </c>
      <c r="I52" s="39">
        <f>Rådata!B896</f>
        <v>3.7505422993492408</v>
      </c>
      <c r="J52" s="39">
        <f>Rådata!C896</f>
        <v>3.9681969735829701</v>
      </c>
      <c r="K52" s="41"/>
      <c r="L52" s="37"/>
    </row>
    <row r="53" spans="1:12" ht="15.75" thickBot="1" x14ac:dyDescent="0.3">
      <c r="A53" s="52" t="str">
        <f>Rådata!A897</f>
        <v>butikktilbudet?</v>
      </c>
      <c r="B53" s="52">
        <f>Rådata!C486</f>
        <v>5.5999999999999994E-2</v>
      </c>
      <c r="C53" s="52">
        <f>Rådata!C487</f>
        <v>7.0999999999999994E-2</v>
      </c>
      <c r="D53" s="52">
        <f>Rådata!C488</f>
        <v>0.23800000000000002</v>
      </c>
      <c r="E53" s="52">
        <f>Rådata!C489</f>
        <v>0.29899999999999999</v>
      </c>
      <c r="F53" s="52">
        <f>Rådata!C490</f>
        <v>0.19800000000000001</v>
      </c>
      <c r="G53" s="52">
        <f>Rådata!C491</f>
        <v>0.13800000000000001</v>
      </c>
      <c r="H53" s="52">
        <f>Rådata!C492</f>
        <v>0</v>
      </c>
      <c r="I53" s="46">
        <f>Rådata!B897</f>
        <v>3.9248434237995826</v>
      </c>
      <c r="J53" s="46">
        <f>Rådata!C897</f>
        <v>4.6331184928111053</v>
      </c>
      <c r="K53" s="44" t="s">
        <v>197</v>
      </c>
      <c r="L53" s="37"/>
    </row>
    <row r="54" spans="1:12" x14ac:dyDescent="0.25">
      <c r="A54" s="51" t="str">
        <f>Rådata!A898</f>
        <v>muligheten for å skaffe seg leilighet?</v>
      </c>
      <c r="B54" s="51">
        <f>Rådata!C495</f>
        <v>3.1E-2</v>
      </c>
      <c r="C54" s="51">
        <f>Rådata!C496</f>
        <v>2.7000000000000003E-2</v>
      </c>
      <c r="D54" s="51">
        <f>Rådata!C497</f>
        <v>0.08</v>
      </c>
      <c r="E54" s="51">
        <f>Rådata!C498</f>
        <v>0.159</v>
      </c>
      <c r="F54" s="51">
        <f>Rådata!C499</f>
        <v>0.159</v>
      </c>
      <c r="G54" s="51">
        <f>Rådata!C500</f>
        <v>0.06</v>
      </c>
      <c r="H54" s="51">
        <f>Rådata!C501</f>
        <v>0.48499999999999999</v>
      </c>
      <c r="I54" s="36">
        <f>Rådata!B898</f>
        <v>4.0999999999999996</v>
      </c>
      <c r="J54" s="36">
        <f>Rådata!C898</f>
        <v>4.4101123595505616</v>
      </c>
      <c r="K54" s="42"/>
      <c r="L54" s="37"/>
    </row>
    <row r="55" spans="1:12" x14ac:dyDescent="0.25">
      <c r="A55" s="38" t="str">
        <f>Rådata!A899</f>
        <v>muligheten for å skaffe seg enebolig/rekkehus?</v>
      </c>
      <c r="B55" s="38">
        <f>Rådata!C503</f>
        <v>2.3E-2</v>
      </c>
      <c r="C55" s="38">
        <f>Rådata!C504</f>
        <v>5.7999999999999996E-2</v>
      </c>
      <c r="D55" s="38">
        <f>Rådata!C505</f>
        <v>0.10800000000000001</v>
      </c>
      <c r="E55" s="38">
        <f>Rådata!C506</f>
        <v>0.18</v>
      </c>
      <c r="F55" s="38">
        <f>Rådata!C507</f>
        <v>0.20100000000000001</v>
      </c>
      <c r="G55" s="38">
        <f>Rådata!C508</f>
        <v>6.6000000000000003E-2</v>
      </c>
      <c r="H55" s="38">
        <f>Rådata!C509</f>
        <v>0.36299999999999999</v>
      </c>
      <c r="I55" s="39">
        <f>Rådata!B899</f>
        <v>4.0651465798045603</v>
      </c>
      <c r="J55" s="39">
        <f>Rådata!C899</f>
        <v>4.4453992123165058</v>
      </c>
      <c r="K55" s="41"/>
      <c r="L55" s="37"/>
    </row>
    <row r="56" spans="1:12" ht="15.75" thickBot="1" x14ac:dyDescent="0.3">
      <c r="A56" s="52" t="str">
        <f>Rådata!A900</f>
        <v>muligheten for å skaffe seg tomt?</v>
      </c>
      <c r="B56" s="52">
        <f>Rådata!C511</f>
        <v>0.10300000000000001</v>
      </c>
      <c r="C56" s="52">
        <f>Rådata!C512</f>
        <v>0.115</v>
      </c>
      <c r="D56" s="52">
        <f>Rådata!C513</f>
        <v>0.113</v>
      </c>
      <c r="E56" s="52">
        <f>Rådata!C514</f>
        <v>9.5000000000000001E-2</v>
      </c>
      <c r="F56" s="52">
        <f>Rådata!C515</f>
        <v>8.199999999999999E-2</v>
      </c>
      <c r="G56" s="52">
        <f>Rådata!C516</f>
        <v>2.3E-2</v>
      </c>
      <c r="H56" s="52">
        <f>Rådata!C517</f>
        <v>0.46799999999999997</v>
      </c>
      <c r="I56" s="46">
        <f>Rådata!B900</f>
        <v>3.0116279069767442</v>
      </c>
      <c r="J56" s="46">
        <f>Rådata!C900</f>
        <v>3.8390243902439023</v>
      </c>
      <c r="K56" s="44" t="s">
        <v>198</v>
      </c>
      <c r="L56" s="37"/>
    </row>
    <row r="57" spans="1:12" x14ac:dyDescent="0.25">
      <c r="A57" s="51" t="str">
        <f>Rådata!A901</f>
        <v>kulturtilbudet i kommunen?</v>
      </c>
      <c r="B57" s="51">
        <f>Rådata!C520</f>
        <v>3.5000000000000003E-2</v>
      </c>
      <c r="C57" s="51">
        <f>Rådata!C521</f>
        <v>0.13200000000000001</v>
      </c>
      <c r="D57" s="51">
        <f>Rådata!C522</f>
        <v>0.19</v>
      </c>
      <c r="E57" s="51">
        <f>Rådata!C523</f>
        <v>0.27200000000000002</v>
      </c>
      <c r="F57" s="51">
        <f>Rådata!C524</f>
        <v>0.23100000000000001</v>
      </c>
      <c r="G57" s="51">
        <f>Rådata!C525</f>
        <v>4.2999999999999997E-2</v>
      </c>
      <c r="H57" s="51">
        <f>Rådata!C526</f>
        <v>9.6999999999999989E-2</v>
      </c>
      <c r="I57" s="36">
        <f>Rådata!B901</f>
        <v>3.7328767123287672</v>
      </c>
      <c r="J57" s="36">
        <f>Rådata!C901</f>
        <v>3.9707736389684816</v>
      </c>
      <c r="K57" s="42"/>
      <c r="L57" s="37"/>
    </row>
    <row r="58" spans="1:12" x14ac:dyDescent="0.25">
      <c r="A58" s="38" t="str">
        <f>Rådata!A902</f>
        <v>muligheten til å delta i idrett?</v>
      </c>
      <c r="B58" s="38">
        <f>Rådata!C528</f>
        <v>0.01</v>
      </c>
      <c r="C58" s="38">
        <f>Rådata!C529</f>
        <v>2.8999999999999998E-2</v>
      </c>
      <c r="D58" s="38">
        <f>Rådata!C530</f>
        <v>6.4000000000000001E-2</v>
      </c>
      <c r="E58" s="38">
        <f>Rådata!C531</f>
        <v>0.19600000000000001</v>
      </c>
      <c r="F58" s="38">
        <f>Rådata!C532</f>
        <v>0.37200000000000005</v>
      </c>
      <c r="G58" s="38">
        <f>Rådata!C533</f>
        <v>0.122</v>
      </c>
      <c r="H58" s="38">
        <f>Rådata!C534</f>
        <v>0.20699999999999999</v>
      </c>
      <c r="I58" s="39">
        <f>Rådata!B902</f>
        <v>4.583333333333333</v>
      </c>
      <c r="J58" s="39">
        <f>Rådata!C902</f>
        <v>4.62432</v>
      </c>
      <c r="K58" s="41"/>
      <c r="L58" s="37"/>
    </row>
    <row r="59" spans="1:12" ht="15.75" thickBot="1" x14ac:dyDescent="0.3">
      <c r="A59" s="52" t="str">
        <f>Rådata!A903</f>
        <v>andre fritidsaktiviteter?</v>
      </c>
      <c r="B59" s="52">
        <f>Rådata!C536</f>
        <v>3.9E-2</v>
      </c>
      <c r="C59" s="52">
        <f>Rådata!C537</f>
        <v>8.199999999999999E-2</v>
      </c>
      <c r="D59" s="52">
        <f>Rådata!C538</f>
        <v>0.14199999999999999</v>
      </c>
      <c r="E59" s="52">
        <f>Rådata!C539</f>
        <v>0.28199999999999997</v>
      </c>
      <c r="F59" s="52">
        <f>Rådata!C540</f>
        <v>0.192</v>
      </c>
      <c r="G59" s="52">
        <f>Rådata!C541</f>
        <v>4.2999999999999997E-2</v>
      </c>
      <c r="H59" s="52">
        <f>Rådata!C542</f>
        <v>0.21899999999999997</v>
      </c>
      <c r="I59" s="46">
        <f>Rådata!B903</f>
        <v>3.812664907651715</v>
      </c>
      <c r="J59" s="46">
        <f>Rådata!C903</f>
        <v>4.1724581724581729</v>
      </c>
      <c r="K59" s="44" t="s">
        <v>199</v>
      </c>
      <c r="L59" s="37"/>
    </row>
    <row r="60" spans="1:12" x14ac:dyDescent="0.25">
      <c r="A60" s="51" t="str">
        <f>Rådata!A904</f>
        <v>utviklingen av kommunesenteret?</v>
      </c>
      <c r="B60" s="51">
        <f>Rådata!C545</f>
        <v>1.6E-2</v>
      </c>
      <c r="C60" s="51">
        <f>Rådata!C546</f>
        <v>7.6999999999999999E-2</v>
      </c>
      <c r="D60" s="51">
        <f>Rådata!C547</f>
        <v>0.17499999999999999</v>
      </c>
      <c r="E60" s="51">
        <f>Rådata!C548</f>
        <v>0.29699999999999999</v>
      </c>
      <c r="F60" s="51">
        <f>Rådata!C549</f>
        <v>0.255</v>
      </c>
      <c r="G60" s="51">
        <f>Rådata!C550</f>
        <v>7.9000000000000001E-2</v>
      </c>
      <c r="H60" s="51">
        <f>Rådata!C551</f>
        <v>0.1</v>
      </c>
      <c r="I60" s="36">
        <f>Rådata!B904</f>
        <v>4.0384615384615383</v>
      </c>
      <c r="J60" s="36">
        <f>Rådata!C904</f>
        <v>3.6245101531884574</v>
      </c>
      <c r="K60" s="42"/>
      <c r="L60" s="37"/>
    </row>
    <row r="61" spans="1:12" x14ac:dyDescent="0.25">
      <c r="A61" s="38" t="str">
        <f>Rådata!A905</f>
        <v>utviklingen av andre tettsteder/boområder i kommunen?</v>
      </c>
      <c r="B61" s="38">
        <f>Rådata!C553</f>
        <v>4.4999999999999998E-2</v>
      </c>
      <c r="C61" s="38">
        <f>Rådata!C554</f>
        <v>0.129</v>
      </c>
      <c r="D61" s="38">
        <f>Rådata!C555</f>
        <v>0.223</v>
      </c>
      <c r="E61" s="38">
        <f>Rådata!C556</f>
        <v>0.248</v>
      </c>
      <c r="F61" s="38">
        <f>Rådata!C557</f>
        <v>0.10199999999999999</v>
      </c>
      <c r="G61" s="38">
        <f>Rådata!C558</f>
        <v>2.5000000000000001E-2</v>
      </c>
      <c r="H61" s="38">
        <f>Rådata!C559</f>
        <v>0.22699999999999998</v>
      </c>
      <c r="I61" s="39">
        <f>Rådata!B905</f>
        <v>3.3978779840848805</v>
      </c>
      <c r="J61" s="39">
        <f>Rådata!C905</f>
        <v>3.4177430319510536</v>
      </c>
      <c r="K61" s="41"/>
      <c r="L61" s="37"/>
    </row>
    <row r="62" spans="1:12" x14ac:dyDescent="0.25">
      <c r="A62" s="38" t="str">
        <f>Rådata!A906</f>
        <v>næringsutviklingen?</v>
      </c>
      <c r="B62" s="38">
        <f>Rådata!C561</f>
        <v>3.3000000000000002E-2</v>
      </c>
      <c r="C62" s="38">
        <f>Rådata!C562</f>
        <v>0.12</v>
      </c>
      <c r="D62" s="38">
        <f>Rådata!C563</f>
        <v>0.218</v>
      </c>
      <c r="E62" s="38">
        <f>Rådata!C564</f>
        <v>0.24100000000000002</v>
      </c>
      <c r="F62" s="38">
        <f>Rådata!C565</f>
        <v>0.11</v>
      </c>
      <c r="G62" s="38">
        <f>Rådata!C566</f>
        <v>0.02</v>
      </c>
      <c r="H62" s="38">
        <f>Rådata!C567</f>
        <v>0.25700000000000001</v>
      </c>
      <c r="I62" s="39">
        <f>Rådata!B906</f>
        <v>3.4532967032967035</v>
      </c>
      <c r="J62" s="39">
        <f>Rådata!C906</f>
        <v>3.2179267875470408</v>
      </c>
      <c r="K62" s="41"/>
      <c r="L62" s="37"/>
    </row>
    <row r="63" spans="1:12" x14ac:dyDescent="0.25">
      <c r="A63" s="38" t="str">
        <f>Rådata!A907</f>
        <v>bevaringen av dyrket mark?</v>
      </c>
      <c r="B63" s="38">
        <f>Rådata!C569</f>
        <v>6.5000000000000002E-2</v>
      </c>
      <c r="C63" s="38">
        <f>Rådata!C570</f>
        <v>0.10400000000000001</v>
      </c>
      <c r="D63" s="38">
        <f>Rådata!C571</f>
        <v>0.16699999999999998</v>
      </c>
      <c r="E63" s="38">
        <f>Rådata!C572</f>
        <v>0.2</v>
      </c>
      <c r="F63" s="38">
        <f>Rådata!C573</f>
        <v>0.13900000000000001</v>
      </c>
      <c r="G63" s="38">
        <f>Rådata!C574</f>
        <v>3.5000000000000003E-2</v>
      </c>
      <c r="H63" s="38">
        <f>Rådata!C575</f>
        <v>0.28999999999999998</v>
      </c>
      <c r="I63" s="39">
        <f>Rådata!B907</f>
        <v>3.4885057471264367</v>
      </c>
      <c r="J63" s="39">
        <f>Rådata!C907</f>
        <v>3.8537074148296595</v>
      </c>
      <c r="K63" s="41"/>
      <c r="L63" s="37"/>
    </row>
    <row r="64" spans="1:12" x14ac:dyDescent="0.25">
      <c r="A64" s="38" t="str">
        <f>Rådata!A908</f>
        <v>ivaretakingen av friluftsområder?</v>
      </c>
      <c r="B64" s="38">
        <f>Rådata!C577</f>
        <v>3.7000000000000005E-2</v>
      </c>
      <c r="C64" s="38">
        <f>Rådata!C578</f>
        <v>6.7000000000000004E-2</v>
      </c>
      <c r="D64" s="38">
        <f>Rådata!C579</f>
        <v>0.17499999999999999</v>
      </c>
      <c r="E64" s="38">
        <f>Rådata!C580</f>
        <v>0.312</v>
      </c>
      <c r="F64" s="38">
        <f>Rådata!C581</f>
        <v>0.23</v>
      </c>
      <c r="G64" s="38">
        <f>Rådata!C582</f>
        <v>5.2999999999999999E-2</v>
      </c>
      <c r="H64" s="38">
        <f>Rådata!C583</f>
        <v>0.126</v>
      </c>
      <c r="I64" s="39">
        <f>Rådata!B908</f>
        <v>3.9044289044289044</v>
      </c>
      <c r="J64" s="39">
        <f>Rådata!C908</f>
        <v>4.1726296958855098</v>
      </c>
      <c r="K64" s="41"/>
      <c r="L64" s="37"/>
    </row>
    <row r="65" spans="1:12" ht="15.75" thickBot="1" x14ac:dyDescent="0.3">
      <c r="A65" s="52" t="str">
        <f>Rådata!A909</f>
        <v>leke- og aktivitetsområder?</v>
      </c>
      <c r="B65" s="52">
        <f>Rådata!C585</f>
        <v>6.5000000000000002E-2</v>
      </c>
      <c r="C65" s="52">
        <f>Rådata!C586</f>
        <v>0.127</v>
      </c>
      <c r="D65" s="52">
        <f>Rådata!C587</f>
        <v>0.23300000000000001</v>
      </c>
      <c r="E65" s="52">
        <f>Rådata!C588</f>
        <v>0.25800000000000001</v>
      </c>
      <c r="F65" s="52">
        <f>Rådata!C589</f>
        <v>0.155</v>
      </c>
      <c r="G65" s="52">
        <f>Rådata!C590</f>
        <v>2.8999999999999998E-2</v>
      </c>
      <c r="H65" s="52">
        <f>Rådata!C591</f>
        <v>0.13300000000000001</v>
      </c>
      <c r="I65" s="46">
        <f>Rådata!B909</f>
        <v>3.4575471698113209</v>
      </c>
      <c r="J65" s="46">
        <f>Rådata!C909</f>
        <v>4.2012769838856796</v>
      </c>
      <c r="K65" s="44" t="s">
        <v>111</v>
      </c>
      <c r="L65" s="37"/>
    </row>
    <row r="66" spans="1:12" ht="15.75" thickBot="1" x14ac:dyDescent="0.3">
      <c r="A66" s="53" t="str">
        <f>Rådata!A910</f>
        <v>Hvor trygt opplever du at det er å bo og ferdes i din kommune?</v>
      </c>
      <c r="B66" s="53">
        <f>Rådata!C594</f>
        <v>8.0000000000000002E-3</v>
      </c>
      <c r="C66" s="53">
        <f>Rådata!C595</f>
        <v>1.8000000000000002E-2</v>
      </c>
      <c r="D66" s="53">
        <f>Rådata!C596</f>
        <v>4.7E-2</v>
      </c>
      <c r="E66" s="53">
        <f>Rådata!C597</f>
        <v>0.14300000000000002</v>
      </c>
      <c r="F66" s="53">
        <f>Rådata!C598</f>
        <v>0.35399999999999998</v>
      </c>
      <c r="G66" s="53">
        <f>Rådata!C599</f>
        <v>0.42599999999999999</v>
      </c>
      <c r="H66" s="53">
        <f>Rådata!C600</f>
        <v>4.0000000000000001E-3</v>
      </c>
      <c r="I66" s="47">
        <f>Rådata!B910</f>
        <v>5.1022494887525562</v>
      </c>
      <c r="J66" s="47">
        <f>Rådata!C910</f>
        <v>5.1275298707632286</v>
      </c>
      <c r="K66" s="54" t="s">
        <v>200</v>
      </c>
      <c r="L66" s="37"/>
    </row>
    <row r="67" spans="1:12" x14ac:dyDescent="0.25">
      <c r="A67" s="51" t="str">
        <f>Rådata!A911</f>
        <v>området der du bor?</v>
      </c>
      <c r="B67" s="51">
        <f>Rådata!C603</f>
        <v>4.0000000000000001E-3</v>
      </c>
      <c r="C67" s="51">
        <f>Rådata!C604</f>
        <v>1.2E-2</v>
      </c>
      <c r="D67" s="51">
        <f>Rådata!C605</f>
        <v>6.5000000000000002E-2</v>
      </c>
      <c r="E67" s="51">
        <f>Rådata!C606</f>
        <v>0.14599999999999999</v>
      </c>
      <c r="F67" s="51">
        <f>Rådata!C607</f>
        <v>0.4</v>
      </c>
      <c r="G67" s="51">
        <f>Rådata!C608</f>
        <v>0.36799999999999999</v>
      </c>
      <c r="H67" s="51">
        <f>Rådata!C609</f>
        <v>4.0000000000000001E-3</v>
      </c>
      <c r="I67" s="36">
        <f>Rådata!B911</f>
        <v>5.0387755102040819</v>
      </c>
      <c r="J67" s="36">
        <f>Rådata!C911</f>
        <v>5.135655138821237</v>
      </c>
      <c r="K67" s="42"/>
      <c r="L67" s="37"/>
    </row>
    <row r="68" spans="1:12" x14ac:dyDescent="0.25">
      <c r="A68" s="38" t="str">
        <f>Rådata!A912</f>
        <v>å bo i kommunen?</v>
      </c>
      <c r="B68" s="38">
        <f>Rådata!C611</f>
        <v>2.6000000000000002E-2</v>
      </c>
      <c r="C68" s="38">
        <f>Rådata!C612</f>
        <v>4.7E-2</v>
      </c>
      <c r="D68" s="38">
        <f>Rådata!C613</f>
        <v>0.10800000000000001</v>
      </c>
      <c r="E68" s="38">
        <f>Rådata!C614</f>
        <v>0.223</v>
      </c>
      <c r="F68" s="38">
        <f>Rådata!C615</f>
        <v>0.36700000000000005</v>
      </c>
      <c r="G68" s="38">
        <f>Rådata!C616</f>
        <v>0.223</v>
      </c>
      <c r="H68" s="38">
        <f>Rådata!C617</f>
        <v>6.0000000000000001E-3</v>
      </c>
      <c r="I68" s="39">
        <f>Rådata!B912</f>
        <v>4.536734693877551</v>
      </c>
      <c r="J68" s="39">
        <f>Rådata!C912</f>
        <v>4.5977039570102587</v>
      </c>
      <c r="K68" s="41"/>
      <c r="L68" s="37"/>
    </row>
    <row r="69" spans="1:12" ht="15.75" thickBot="1" x14ac:dyDescent="0.3">
      <c r="A69" s="52" t="str">
        <f>Rådata!A913</f>
        <v>I hvilken grad vil du anbefale dine venner og bekjente å flytte til din kommune?</v>
      </c>
      <c r="B69" s="52">
        <f>Rådata!C629</f>
        <v>6.7000000000000004E-2</v>
      </c>
      <c r="C69" s="52">
        <f>Rådata!C630</f>
        <v>6.0999999999999999E-2</v>
      </c>
      <c r="D69" s="52">
        <f>Rådata!C631</f>
        <v>0.124</v>
      </c>
      <c r="E69" s="52">
        <f>Rådata!C632</f>
        <v>0.23600000000000002</v>
      </c>
      <c r="F69" s="52">
        <f>Rådata!C633</f>
        <v>0.28899999999999998</v>
      </c>
      <c r="G69" s="52">
        <f>Rådata!C634</f>
        <v>0.183</v>
      </c>
      <c r="H69" s="52">
        <f>Rådata!C635</f>
        <v>3.9E-2</v>
      </c>
      <c r="I69" s="46">
        <f>Rådata!B913</f>
        <v>4.2161016949152543</v>
      </c>
      <c r="J69" s="46">
        <f>Rådata!C913</f>
        <v>4.2407219115404171</v>
      </c>
      <c r="K69" s="44" t="s">
        <v>125</v>
      </c>
      <c r="L69" s="37"/>
    </row>
    <row r="70" spans="1:12" x14ac:dyDescent="0.25">
      <c r="A70" s="51" t="str">
        <f>Rådata!A914</f>
        <v>hvordan folkevalgte i kommunen lytter til innbyggernes synspunkter?</v>
      </c>
      <c r="B70" s="51">
        <f>Rådata!C638</f>
        <v>6.0999999999999999E-2</v>
      </c>
      <c r="C70" s="51">
        <f>Rådata!C639</f>
        <v>0.11199999999999999</v>
      </c>
      <c r="D70" s="51">
        <f>Rådata!C640</f>
        <v>0.161</v>
      </c>
      <c r="E70" s="51">
        <f>Rådata!C641</f>
        <v>0.28000000000000003</v>
      </c>
      <c r="F70" s="51">
        <f>Rådata!C642</f>
        <v>0.193</v>
      </c>
      <c r="G70" s="51">
        <f>Rådata!C643</f>
        <v>3.5000000000000003E-2</v>
      </c>
      <c r="H70" s="51">
        <f>Rådata!C644</f>
        <v>0.159</v>
      </c>
      <c r="I70" s="36">
        <f>Rådata!B914</f>
        <v>3.63768115942029</v>
      </c>
      <c r="J70" s="36">
        <f>Rådata!C914</f>
        <v>3.355775169857937</v>
      </c>
      <c r="K70" s="42"/>
      <c r="L70" s="37"/>
    </row>
    <row r="71" spans="1:12" x14ac:dyDescent="0.25">
      <c r="A71" s="38" t="str">
        <f>Rådata!A915</f>
        <v>hvordan folkevalgte i kommunen løser lokale utfordringer?</v>
      </c>
      <c r="B71" s="38">
        <f>Rådata!C646</f>
        <v>6.3E-2</v>
      </c>
      <c r="C71" s="38">
        <f>Rådata!C647</f>
        <v>0.11199999999999999</v>
      </c>
      <c r="D71" s="38">
        <f>Rådata!C648</f>
        <v>0.24100000000000002</v>
      </c>
      <c r="E71" s="38">
        <f>Rådata!C649</f>
        <v>0.30299999999999999</v>
      </c>
      <c r="F71" s="38">
        <f>Rådata!C650</f>
        <v>0.115</v>
      </c>
      <c r="G71" s="38">
        <f>Rådata!C651</f>
        <v>1.8000000000000002E-2</v>
      </c>
      <c r="H71" s="38">
        <f>Rådata!C652</f>
        <v>0.14699999999999999</v>
      </c>
      <c r="I71" s="39">
        <f>Rådata!B915</f>
        <v>3.4076738609112711</v>
      </c>
      <c r="J71" s="39">
        <f>Rådata!C915</f>
        <v>3.153213971235691</v>
      </c>
      <c r="K71" s="41"/>
      <c r="L71" s="37"/>
    </row>
    <row r="72" spans="1:12" x14ac:dyDescent="0.25">
      <c r="A72" s="38" t="str">
        <f>Rådata!A916</f>
        <v>muligheten for å påvirke kommunale beslutninger?</v>
      </c>
      <c r="B72" s="38">
        <f>Rådata!C654</f>
        <v>8.5999999999999993E-2</v>
      </c>
      <c r="C72" s="38">
        <f>Rådata!C655</f>
        <v>0.12</v>
      </c>
      <c r="D72" s="38">
        <f>Rådata!C656</f>
        <v>0.21</v>
      </c>
      <c r="E72" s="38">
        <f>Rådata!C657</f>
        <v>0.25900000000000001</v>
      </c>
      <c r="F72" s="38">
        <f>Rådata!C658</f>
        <v>0.10800000000000001</v>
      </c>
      <c r="G72" s="38">
        <f>Rådata!C659</f>
        <v>2.6000000000000002E-2</v>
      </c>
      <c r="H72" s="38">
        <f>Rådata!C660</f>
        <v>0.191</v>
      </c>
      <c r="I72" s="39">
        <f>Rådata!B916</f>
        <v>3.3249370277078087</v>
      </c>
      <c r="J72" s="39">
        <f>Rådata!C916</f>
        <v>2.9822776501476862</v>
      </c>
      <c r="K72" s="41"/>
      <c r="L72" s="37"/>
    </row>
    <row r="73" spans="1:12" x14ac:dyDescent="0.25">
      <c r="A73" s="38" t="str">
        <f>Rådata!A917</f>
        <v>hvordan kommunen følger opp det som er blitt lovet?</v>
      </c>
      <c r="B73" s="38">
        <f>Rådata!C662</f>
        <v>9.3000000000000013E-2</v>
      </c>
      <c r="C73" s="38">
        <f>Rådata!C663</f>
        <v>0.11900000000000001</v>
      </c>
      <c r="D73" s="38">
        <f>Rådata!C664</f>
        <v>0.251</v>
      </c>
      <c r="E73" s="38">
        <f>Rådata!C665</f>
        <v>0.26100000000000001</v>
      </c>
      <c r="F73" s="38">
        <f>Rådata!C666</f>
        <v>9.3000000000000013E-2</v>
      </c>
      <c r="G73" s="38">
        <f>Rådata!C667</f>
        <v>1.3999999999999999E-2</v>
      </c>
      <c r="H73" s="38">
        <f>Rådata!C668</f>
        <v>0.16899999999999998</v>
      </c>
      <c r="I73" s="39">
        <f>Rådata!B917</f>
        <v>3.222772277227723</v>
      </c>
      <c r="J73" s="39">
        <f>Rådata!C917</f>
        <v>3.1085915043117214</v>
      </c>
      <c r="K73" s="41"/>
      <c r="L73" s="37"/>
    </row>
    <row r="74" spans="1:12" x14ac:dyDescent="0.25">
      <c r="A74" s="38" t="str">
        <f>Rådata!A918</f>
        <v>serviceinnstillingen hos de ansatte i kommunen?</v>
      </c>
      <c r="B74" s="38">
        <f>Rådata!C670</f>
        <v>3.7000000000000005E-2</v>
      </c>
      <c r="C74" s="38">
        <f>Rådata!C671</f>
        <v>7.2999999999999995E-2</v>
      </c>
      <c r="D74" s="38">
        <f>Rådata!C672</f>
        <v>0.16300000000000001</v>
      </c>
      <c r="E74" s="38">
        <f>Rådata!C673</f>
        <v>0.27899999999999997</v>
      </c>
      <c r="F74" s="38">
        <f>Rådata!C674</f>
        <v>0.24199999999999999</v>
      </c>
      <c r="G74" s="38">
        <f>Rådata!C675</f>
        <v>4.0999999999999995E-2</v>
      </c>
      <c r="H74" s="38">
        <f>Rådata!C676</f>
        <v>0.16500000000000001</v>
      </c>
      <c r="I74" s="39">
        <f>Rådata!B918</f>
        <v>3.8853658536585365</v>
      </c>
      <c r="J74" s="39">
        <f>Rådata!C918</f>
        <v>4.0071964956195245</v>
      </c>
      <c r="K74" s="41"/>
      <c r="L74" s="37"/>
    </row>
    <row r="75" spans="1:12" x14ac:dyDescent="0.25">
      <c r="A75" s="38" t="str">
        <f>Rådata!A919</f>
        <v>hvor raskt du får hjelp/svar på dine spørsmål?</v>
      </c>
      <c r="B75" s="38">
        <f>Rådata!C678</f>
        <v>6.5000000000000002E-2</v>
      </c>
      <c r="C75" s="38">
        <f>Rådata!C679</f>
        <v>9.4E-2</v>
      </c>
      <c r="D75" s="38">
        <f>Rådata!C680</f>
        <v>0.13699999999999998</v>
      </c>
      <c r="E75" s="38">
        <f>Rådata!C681</f>
        <v>0.22399999999999998</v>
      </c>
      <c r="F75" s="38">
        <f>Rådata!C682</f>
        <v>0.11800000000000001</v>
      </c>
      <c r="G75" s="38">
        <f>Rådata!C683</f>
        <v>5.5E-2</v>
      </c>
      <c r="H75" s="38">
        <f>Rådata!C684</f>
        <v>0.30599999999999999</v>
      </c>
      <c r="I75" s="39">
        <f>Rådata!B919</f>
        <v>3.5794117647058825</v>
      </c>
      <c r="J75" s="39">
        <f>Rådata!C919</f>
        <v>3.7878673700075356</v>
      </c>
      <c r="K75" s="41"/>
      <c r="L75" s="37"/>
    </row>
    <row r="76" spans="1:12" ht="15.75" thickBot="1" x14ac:dyDescent="0.3">
      <c r="A76" s="52" t="str">
        <f>Rådata!A920</f>
        <v>informasjonen fra kommunen/bydelen?</v>
      </c>
      <c r="B76" s="52">
        <f>Rådata!C686</f>
        <v>4.2999999999999997E-2</v>
      </c>
      <c r="C76" s="52">
        <f>Rådata!C687</f>
        <v>6.7000000000000004E-2</v>
      </c>
      <c r="D76" s="52">
        <f>Rådata!C688</f>
        <v>9.8000000000000004E-2</v>
      </c>
      <c r="E76" s="52">
        <f>Rådata!C689</f>
        <v>0.22899999999999998</v>
      </c>
      <c r="F76" s="52">
        <f>Rådata!C690</f>
        <v>0.29399999999999998</v>
      </c>
      <c r="G76" s="52">
        <f>Rådata!C691</f>
        <v>0.17600000000000002</v>
      </c>
      <c r="H76" s="52">
        <f>Rådata!C692</f>
        <v>9.4E-2</v>
      </c>
      <c r="I76" s="46">
        <f>Rådata!B920</f>
        <v>4.3130630630630629</v>
      </c>
      <c r="J76" s="46">
        <f>Rådata!C920</f>
        <v>3.8080778301886791</v>
      </c>
      <c r="K76" s="44" t="s">
        <v>144</v>
      </c>
      <c r="L76" s="37"/>
    </row>
    <row r="77" spans="1:12" x14ac:dyDescent="0.25">
      <c r="A77" s="51" t="str">
        <f>Rådata!A921</f>
        <v>har du tillit til at politikerne i kommunen arbeider for befolkningens beste?</v>
      </c>
      <c r="B77" s="51">
        <f>Rådata!C707</f>
        <v>6.5000000000000002E-2</v>
      </c>
      <c r="C77" s="51">
        <f>Rådata!C708</f>
        <v>6.0999999999999999E-2</v>
      </c>
      <c r="D77" s="51">
        <f>Rådata!C709</f>
        <v>0.152</v>
      </c>
      <c r="E77" s="51">
        <f>Rådata!C710</f>
        <v>0.311</v>
      </c>
      <c r="F77" s="51">
        <f>Rådata!C711</f>
        <v>0.28300000000000003</v>
      </c>
      <c r="G77" s="51">
        <f>Rådata!C712</f>
        <v>0.1</v>
      </c>
      <c r="H77" s="51">
        <f>Rådata!C713</f>
        <v>2.7999999999999997E-2</v>
      </c>
      <c r="I77" s="36">
        <f>Rådata!B921</f>
        <v>4.01255230125523</v>
      </c>
      <c r="J77" s="36">
        <f>Rådata!C921</f>
        <v>3.7639832723470987</v>
      </c>
      <c r="K77" s="42"/>
      <c r="L77" s="37"/>
    </row>
    <row r="78" spans="1:12" x14ac:dyDescent="0.25">
      <c r="A78" s="38" t="str">
        <f>Rådata!A922</f>
        <v>har du tillit til at kommunen behandler like saker likt?</v>
      </c>
      <c r="B78" s="38">
        <f>Rådata!C715</f>
        <v>9.3000000000000013E-2</v>
      </c>
      <c r="C78" s="38">
        <f>Rådata!C716</f>
        <v>0.11800000000000001</v>
      </c>
      <c r="D78" s="38">
        <f>Rådata!C717</f>
        <v>0.183</v>
      </c>
      <c r="E78" s="38">
        <f>Rådata!C718</f>
        <v>0.22399999999999998</v>
      </c>
      <c r="F78" s="38">
        <f>Rådata!C719</f>
        <v>0.20699999999999999</v>
      </c>
      <c r="G78" s="38">
        <f>Rådata!C720</f>
        <v>4.2999999999999997E-2</v>
      </c>
      <c r="H78" s="38">
        <f>Rådata!C721</f>
        <v>0.13200000000000001</v>
      </c>
      <c r="I78" s="39">
        <f>Rådata!B922</f>
        <v>3.5316159250585479</v>
      </c>
      <c r="J78" s="39">
        <f>Rådata!C922</f>
        <v>3.4122310305775763</v>
      </c>
      <c r="K78" s="41"/>
      <c r="L78" s="37"/>
    </row>
    <row r="79" spans="1:12" ht="15.75" thickBot="1" x14ac:dyDescent="0.3">
      <c r="A79" s="52" t="str">
        <f>Rådata!A923</f>
        <v>har du tillit til at kommunen følger lover og regler?</v>
      </c>
      <c r="B79" s="52">
        <f>Rådata!C723</f>
        <v>5.2999999999999999E-2</v>
      </c>
      <c r="C79" s="52">
        <f>Rådata!C724</f>
        <v>5.7000000000000002E-2</v>
      </c>
      <c r="D79" s="52">
        <f>Rådata!C725</f>
        <v>0.124</v>
      </c>
      <c r="E79" s="52">
        <f>Rådata!C726</f>
        <v>0.29299999999999998</v>
      </c>
      <c r="F79" s="52">
        <f>Rådata!C727</f>
        <v>0.31</v>
      </c>
      <c r="G79" s="52">
        <f>Rådata!C728</f>
        <v>9.1999999999999998E-2</v>
      </c>
      <c r="H79" s="52">
        <f>Rådata!C729</f>
        <v>7.0999999999999994E-2</v>
      </c>
      <c r="I79" s="46">
        <f>Rådata!B923</f>
        <v>4.1030701754385968</v>
      </c>
      <c r="J79" s="46">
        <f>Rådata!C923</f>
        <v>4.2430257510729614</v>
      </c>
      <c r="K79" s="44" t="s">
        <v>151</v>
      </c>
      <c r="L79" s="37"/>
    </row>
    <row r="80" spans="1:12" ht="15.75" thickBot="1" x14ac:dyDescent="0.3">
      <c r="A80" s="53" t="str">
        <f>Rådata!A924</f>
        <v>Tror du kommunen din har godt omdømme?</v>
      </c>
      <c r="B80" s="53">
        <f>Rådata!C732</f>
        <v>5.9000000000000004E-2</v>
      </c>
      <c r="C80" s="53">
        <f>Rådata!C733</f>
        <v>0.114</v>
      </c>
      <c r="D80" s="53">
        <f>Rådata!C734</f>
        <v>0.20800000000000002</v>
      </c>
      <c r="E80" s="53">
        <f>Rådata!C735</f>
        <v>0.36899999999999999</v>
      </c>
      <c r="F80" s="53">
        <f>Rådata!C736</f>
        <v>0.17699999999999999</v>
      </c>
      <c r="G80" s="53">
        <f>Rådata!C737</f>
        <v>0.02</v>
      </c>
      <c r="H80" s="53">
        <f>Rådata!C738</f>
        <v>5.2999999999999999E-2</v>
      </c>
      <c r="I80" s="47">
        <f>Rådata!B924</f>
        <v>3.5827956989247314</v>
      </c>
      <c r="J80" s="47">
        <f>Rådata!C924</f>
        <v>3.7582650092568102</v>
      </c>
      <c r="K80" s="54" t="s">
        <v>202</v>
      </c>
      <c r="L80" s="37"/>
    </row>
    <row r="81" spans="1:12" x14ac:dyDescent="0.25">
      <c r="C81" s="48"/>
      <c r="D81" s="48"/>
      <c r="E81" s="48"/>
      <c r="F81" s="48"/>
      <c r="G81" s="48"/>
      <c r="H81" s="48"/>
      <c r="I81" s="40"/>
      <c r="J81" s="40"/>
      <c r="L81" s="37"/>
    </row>
    <row r="82" spans="1:12" x14ac:dyDescent="0.25">
      <c r="I82" s="40"/>
      <c r="L82" s="37"/>
    </row>
    <row r="83" spans="1:12" x14ac:dyDescent="0.25">
      <c r="A83" s="43" t="s">
        <v>210</v>
      </c>
      <c r="B83" s="43">
        <v>1</v>
      </c>
      <c r="C83" s="43">
        <v>2</v>
      </c>
      <c r="D83" s="43">
        <v>3</v>
      </c>
      <c r="E83" s="43">
        <v>4</v>
      </c>
      <c r="F83" s="43">
        <v>5</v>
      </c>
      <c r="G83" s="43">
        <v>6</v>
      </c>
      <c r="H83" s="43" t="s">
        <v>207</v>
      </c>
      <c r="I83" s="43" t="s">
        <v>208</v>
      </c>
      <c r="J83" s="43" t="s">
        <v>209</v>
      </c>
      <c r="L83" s="37"/>
    </row>
    <row r="84" spans="1:12" x14ac:dyDescent="0.25">
      <c r="A84" s="41" t="str">
        <f>Rådata!A954</f>
        <v/>
      </c>
      <c r="B84" s="38">
        <f>AVERAGE(B4:B16)</f>
        <v>1.4692307692307692E-2</v>
      </c>
      <c r="C84" s="38">
        <f t="shared" ref="C84:H84" si="0">AVERAGE(C4:C16)</f>
        <v>3.2461538461538465E-2</v>
      </c>
      <c r="D84" s="38">
        <f t="shared" si="0"/>
        <v>9.9846153846153848E-2</v>
      </c>
      <c r="E84" s="38">
        <f t="shared" si="0"/>
        <v>0.21830769230769231</v>
      </c>
      <c r="F84" s="38">
        <f t="shared" si="0"/>
        <v>0.33861538461538454</v>
      </c>
      <c r="G84" s="38">
        <f t="shared" si="0"/>
        <v>0.2663076923076923</v>
      </c>
      <c r="H84" s="38">
        <f t="shared" si="0"/>
        <v>2.9538461538461545E-2</v>
      </c>
      <c r="I84" s="39">
        <f>Rådata!B928</f>
        <v>4.6287703016241295</v>
      </c>
      <c r="J84" s="39">
        <f>Rådata!C928</f>
        <v>4.6227751316119328</v>
      </c>
    </row>
    <row r="85" spans="1:12" x14ac:dyDescent="0.25">
      <c r="A85" s="41" t="str">
        <f>Rådata!A955</f>
        <v/>
      </c>
      <c r="B85" s="38">
        <f>AVERAGE(B17:B28)</f>
        <v>1.0750000000000003E-2</v>
      </c>
      <c r="C85" s="38">
        <f t="shared" ref="C85:H85" si="1">AVERAGE(C17:C28)</f>
        <v>2.5083333333333336E-2</v>
      </c>
      <c r="D85" s="38">
        <f t="shared" si="1"/>
        <v>6.8250000000000019E-2</v>
      </c>
      <c r="E85" s="38">
        <f t="shared" si="1"/>
        <v>0.15125</v>
      </c>
      <c r="F85" s="38">
        <f t="shared" si="1"/>
        <v>0.17458333333333331</v>
      </c>
      <c r="G85" s="38">
        <f t="shared" si="1"/>
        <v>5.1750000000000011E-2</v>
      </c>
      <c r="H85" s="38">
        <f t="shared" si="1"/>
        <v>0.51841666666666664</v>
      </c>
      <c r="I85" s="39">
        <f>Rådata!B929</f>
        <v>4.3077327722251448</v>
      </c>
      <c r="J85" s="39">
        <f>Rådata!C929</f>
        <v>4.1993786675871592</v>
      </c>
    </row>
    <row r="86" spans="1:12" x14ac:dyDescent="0.25">
      <c r="A86" s="41" t="str">
        <f>Rådata!A956</f>
        <v/>
      </c>
      <c r="B86" s="38">
        <f>AVERAGE(B29:B30)</f>
        <v>3.5999999999999997E-2</v>
      </c>
      <c r="C86" s="38">
        <f t="shared" ref="C86:H86" si="2">AVERAGE(C29:C30)</f>
        <v>5.9499999999999997E-2</v>
      </c>
      <c r="D86" s="38">
        <f t="shared" si="2"/>
        <v>9.1999999999999998E-2</v>
      </c>
      <c r="E86" s="38">
        <f t="shared" si="2"/>
        <v>0.14400000000000002</v>
      </c>
      <c r="F86" s="38">
        <f t="shared" si="2"/>
        <v>0.1225</v>
      </c>
      <c r="G86" s="38">
        <f t="shared" si="2"/>
        <v>0.1135</v>
      </c>
      <c r="H86" s="38">
        <f t="shared" si="2"/>
        <v>0.4325</v>
      </c>
      <c r="I86" s="39">
        <f>Rådata!B930</f>
        <v>4.0526315789473681</v>
      </c>
      <c r="J86" s="39">
        <f>Rådata!C930</f>
        <v>3.784321945084888</v>
      </c>
    </row>
    <row r="87" spans="1:12" x14ac:dyDescent="0.25">
      <c r="A87" s="41" t="str">
        <f>Rådata!A957</f>
        <v/>
      </c>
      <c r="B87" s="38">
        <f>AVERAGE(B31:B35)</f>
        <v>0.1042</v>
      </c>
      <c r="C87" s="38">
        <f t="shared" ref="C87:H87" si="3">AVERAGE(C31:C35)</f>
        <v>0.16460000000000002</v>
      </c>
      <c r="D87" s="38">
        <f t="shared" si="3"/>
        <v>0.23780000000000001</v>
      </c>
      <c r="E87" s="38">
        <f t="shared" si="3"/>
        <v>0.21859999999999999</v>
      </c>
      <c r="F87" s="38">
        <f t="shared" si="3"/>
        <v>0.1268</v>
      </c>
      <c r="G87" s="38">
        <f t="shared" si="3"/>
        <v>2.1999999999999999E-2</v>
      </c>
      <c r="H87" s="38">
        <f t="shared" si="3"/>
        <v>0.1258</v>
      </c>
      <c r="I87" s="39">
        <f>Rådata!B931</f>
        <v>3.1884328358208953</v>
      </c>
      <c r="J87" s="39">
        <f>Rådata!C931</f>
        <v>3.4570680913700049</v>
      </c>
    </row>
    <row r="88" spans="1:12" x14ac:dyDescent="0.25">
      <c r="A88" s="41" t="str">
        <f>Rådata!A958</f>
        <v/>
      </c>
      <c r="B88" s="38">
        <f>AVERAGE(B36:B40)</f>
        <v>2.3200000000000002E-2</v>
      </c>
      <c r="C88" s="38">
        <f t="shared" ref="C88:H88" si="4">AVERAGE(C36:C40)</f>
        <v>3.3000000000000002E-2</v>
      </c>
      <c r="D88" s="38">
        <f t="shared" si="4"/>
        <v>5.2000000000000005E-2</v>
      </c>
      <c r="E88" s="38">
        <f t="shared" si="4"/>
        <v>0.12520000000000001</v>
      </c>
      <c r="F88" s="38">
        <f t="shared" si="4"/>
        <v>0.29500000000000004</v>
      </c>
      <c r="G88" s="38">
        <f t="shared" si="4"/>
        <v>0.44939999999999997</v>
      </c>
      <c r="H88" s="38">
        <f t="shared" si="4"/>
        <v>2.2000000000000002E-2</v>
      </c>
      <c r="I88" s="39">
        <f>Rådata!B932</f>
        <v>5.0288747346072187</v>
      </c>
      <c r="J88" s="39">
        <f>Rådata!C932</f>
        <v>5.2353914002205073</v>
      </c>
    </row>
    <row r="89" spans="1:12" x14ac:dyDescent="0.25">
      <c r="A89" s="41" t="str">
        <f>Rådata!A959</f>
        <v/>
      </c>
      <c r="B89" s="38">
        <f>AVERAGE(B41)</f>
        <v>2.6000000000000002E-2</v>
      </c>
      <c r="C89" s="38">
        <f t="shared" ref="C89:H89" si="5">AVERAGE(C41)</f>
        <v>5.2999999999999999E-2</v>
      </c>
      <c r="D89" s="38">
        <f t="shared" si="5"/>
        <v>9.6000000000000002E-2</v>
      </c>
      <c r="E89" s="38">
        <f t="shared" si="5"/>
        <v>0.157</v>
      </c>
      <c r="F89" s="38">
        <f t="shared" si="5"/>
        <v>7.9000000000000001E-2</v>
      </c>
      <c r="G89" s="38">
        <f t="shared" si="5"/>
        <v>4.0999999999999995E-2</v>
      </c>
      <c r="H89" s="38">
        <f t="shared" si="5"/>
        <v>0.54899999999999993</v>
      </c>
      <c r="I89" s="39">
        <f>Rådata!B933</f>
        <v>3.7342342342342341</v>
      </c>
      <c r="J89" s="39">
        <f>Rådata!C933</f>
        <v>3.9112662013958124</v>
      </c>
    </row>
    <row r="90" spans="1:12" x14ac:dyDescent="0.25">
      <c r="A90" s="41" t="str">
        <f>Rådata!A960</f>
        <v/>
      </c>
      <c r="B90" s="38">
        <f>AVERAGE(B42:B43)</f>
        <v>3.0499999999999999E-2</v>
      </c>
      <c r="C90" s="38">
        <f t="shared" ref="C90:H90" si="6">AVERAGE(C42:C43)</f>
        <v>5.3999999999999999E-2</v>
      </c>
      <c r="D90" s="38">
        <f t="shared" si="6"/>
        <v>0.1295</v>
      </c>
      <c r="E90" s="38">
        <f t="shared" si="6"/>
        <v>0.27500000000000002</v>
      </c>
      <c r="F90" s="38">
        <f t="shared" si="6"/>
        <v>0.28199999999999997</v>
      </c>
      <c r="G90" s="38">
        <f t="shared" si="6"/>
        <v>0.13650000000000001</v>
      </c>
      <c r="H90" s="38">
        <f t="shared" si="6"/>
        <v>9.1999999999999998E-2</v>
      </c>
      <c r="I90" s="39">
        <f>Rådata!B934</f>
        <v>4.2485939257592804</v>
      </c>
      <c r="J90" s="39">
        <f>Rådata!C934</f>
        <v>4.5520461411700079</v>
      </c>
    </row>
    <row r="91" spans="1:12" x14ac:dyDescent="0.25">
      <c r="A91" s="41" t="str">
        <f>Rådata!A961</f>
        <v/>
      </c>
      <c r="B91" s="38">
        <f>AVERAGE(B44:B47)</f>
        <v>2.2249999999999999E-2</v>
      </c>
      <c r="C91" s="38">
        <f t="shared" ref="C91:H91" si="7">AVERAGE(C44:C47)</f>
        <v>5.9250000000000004E-2</v>
      </c>
      <c r="D91" s="38">
        <f t="shared" si="7"/>
        <v>0.127</v>
      </c>
      <c r="E91" s="38">
        <f t="shared" si="7"/>
        <v>0.24725000000000003</v>
      </c>
      <c r="F91" s="38">
        <f t="shared" si="7"/>
        <v>0.247</v>
      </c>
      <c r="G91" s="38">
        <f t="shared" si="7"/>
        <v>8.5499999999999993E-2</v>
      </c>
      <c r="H91" s="38">
        <f t="shared" si="7"/>
        <v>0.21149999999999999</v>
      </c>
      <c r="I91" s="39">
        <f>Rådata!B935</f>
        <v>4.1344537815126055</v>
      </c>
      <c r="J91" s="39">
        <f>Rådata!C935</f>
        <v>4.2231604342581424</v>
      </c>
    </row>
    <row r="92" spans="1:12" x14ac:dyDescent="0.25">
      <c r="A92" s="41" t="str">
        <f>Rådata!A962</f>
        <v/>
      </c>
      <c r="B92" s="38">
        <f>AVERAGE(B48:B50)</f>
        <v>7.166666666666667E-2</v>
      </c>
      <c r="C92" s="38">
        <f t="shared" ref="C92:H92" si="8">AVERAGE(C48:C50)</f>
        <v>0.15833333333333333</v>
      </c>
      <c r="D92" s="38">
        <f t="shared" si="8"/>
        <v>0.247</v>
      </c>
      <c r="E92" s="38">
        <f t="shared" si="8"/>
        <v>0.29466666666666669</v>
      </c>
      <c r="F92" s="38">
        <f t="shared" si="8"/>
        <v>0.15033333333333332</v>
      </c>
      <c r="G92" s="38">
        <f t="shared" si="8"/>
        <v>3.0333333333333334E-2</v>
      </c>
      <c r="H92" s="38">
        <f t="shared" si="8"/>
        <v>4.7666666666666663E-2</v>
      </c>
      <c r="I92" s="39">
        <f>Rådata!B936</f>
        <v>3.4040114613180514</v>
      </c>
      <c r="J92" s="39">
        <f>Rådata!C936</f>
        <v>3.9482241802161866</v>
      </c>
    </row>
    <row r="93" spans="1:12" x14ac:dyDescent="0.25">
      <c r="A93" s="41" t="str">
        <f>Rådata!A963</f>
        <v/>
      </c>
      <c r="B93" s="38">
        <f>AVERAGE(B51:B53)</f>
        <v>0.13</v>
      </c>
      <c r="C93" s="38">
        <f t="shared" ref="C93:H93" si="9">AVERAGE(C51:C53)</f>
        <v>0.16500000000000001</v>
      </c>
      <c r="D93" s="38">
        <f t="shared" si="9"/>
        <v>0.23166666666666666</v>
      </c>
      <c r="E93" s="38">
        <f t="shared" si="9"/>
        <v>0.22566666666666668</v>
      </c>
      <c r="F93" s="38">
        <f t="shared" si="9"/>
        <v>0.15833333333333335</v>
      </c>
      <c r="G93" s="38">
        <f t="shared" si="9"/>
        <v>7.2333333333333347E-2</v>
      </c>
      <c r="H93" s="38">
        <f t="shared" si="9"/>
        <v>1.7666666666666667E-2</v>
      </c>
      <c r="I93" s="39">
        <f>Rådata!B937</f>
        <v>3.3416193181818183</v>
      </c>
      <c r="J93" s="39">
        <f>Rådata!C937</f>
        <v>4.0880020249746876</v>
      </c>
    </row>
    <row r="94" spans="1:12" x14ac:dyDescent="0.25">
      <c r="A94" s="41" t="str">
        <f>Rådata!A964</f>
        <v/>
      </c>
      <c r="B94" s="38">
        <f>AVERAGE(B54:B56)</f>
        <v>5.2333333333333336E-2</v>
      </c>
      <c r="C94" s="38">
        <f t="shared" ref="C94:H94" si="10">AVERAGE(C54:C56)</f>
        <v>6.6666666666666666E-2</v>
      </c>
      <c r="D94" s="38">
        <f t="shared" si="10"/>
        <v>0.10033333333333333</v>
      </c>
      <c r="E94" s="38">
        <f t="shared" si="10"/>
        <v>0.14466666666666664</v>
      </c>
      <c r="F94" s="38">
        <f t="shared" si="10"/>
        <v>0.14733333333333332</v>
      </c>
      <c r="G94" s="38">
        <f t="shared" si="10"/>
        <v>4.9666666666666665E-2</v>
      </c>
      <c r="H94" s="38">
        <f t="shared" si="10"/>
        <v>0.43866666666666659</v>
      </c>
      <c r="I94" s="39">
        <f>Rådata!B938</f>
        <v>3.7423312883435584</v>
      </c>
      <c r="J94" s="39">
        <f>Rådata!C938</f>
        <v>4.263940013633265</v>
      </c>
    </row>
    <row r="95" spans="1:12" x14ac:dyDescent="0.25">
      <c r="A95" s="41" t="str">
        <f>Rådata!A965</f>
        <v/>
      </c>
      <c r="B95" s="38">
        <f>AVERAGE(B57:B59)</f>
        <v>2.8000000000000001E-2</v>
      </c>
      <c r="C95" s="38">
        <f t="shared" ref="C95:H95" si="11">AVERAGE(C57:C59)</f>
        <v>8.1000000000000003E-2</v>
      </c>
      <c r="D95" s="38">
        <f t="shared" si="11"/>
        <v>0.13200000000000001</v>
      </c>
      <c r="E95" s="38">
        <f t="shared" si="11"/>
        <v>0.25</v>
      </c>
      <c r="F95" s="38">
        <f t="shared" si="11"/>
        <v>0.26500000000000007</v>
      </c>
      <c r="G95" s="38">
        <f t="shared" si="11"/>
        <v>6.9333333333333316E-2</v>
      </c>
      <c r="H95" s="38">
        <f t="shared" si="11"/>
        <v>0.17433333333333331</v>
      </c>
      <c r="I95" s="39">
        <f>Rådata!B939</f>
        <v>4.0299750208159866</v>
      </c>
      <c r="J95" s="39">
        <f>Rådata!C939</f>
        <v>4.2452946621413146</v>
      </c>
    </row>
    <row r="96" spans="1:12" x14ac:dyDescent="0.25">
      <c r="A96" s="41" t="str">
        <f>Rådata!A966</f>
        <v/>
      </c>
      <c r="B96" s="38">
        <f>AVERAGE(B60:B65)</f>
        <v>4.3500000000000004E-2</v>
      </c>
      <c r="C96" s="38">
        <f t="shared" ref="C96:H96" si="12">AVERAGE(C60:C65)</f>
        <v>0.10400000000000002</v>
      </c>
      <c r="D96" s="38">
        <f t="shared" si="12"/>
        <v>0.19850000000000001</v>
      </c>
      <c r="E96" s="38">
        <f t="shared" si="12"/>
        <v>0.25933333333333336</v>
      </c>
      <c r="F96" s="38">
        <f t="shared" si="12"/>
        <v>0.16516666666666666</v>
      </c>
      <c r="G96" s="38">
        <f t="shared" si="12"/>
        <v>4.016666666666667E-2</v>
      </c>
      <c r="H96" s="38">
        <f t="shared" si="12"/>
        <v>0.18883333333333333</v>
      </c>
      <c r="I96" s="39">
        <f>Rådata!B940</f>
        <v>3.6401006711409396</v>
      </c>
      <c r="J96" s="39">
        <f>Rådata!C940</f>
        <v>3.7654688377316115</v>
      </c>
    </row>
    <row r="97" spans="1:10" x14ac:dyDescent="0.25">
      <c r="A97" s="41" t="str">
        <f>Rådata!A967</f>
        <v/>
      </c>
      <c r="B97" s="38">
        <f>AVERAGE(B66)</f>
        <v>8.0000000000000002E-3</v>
      </c>
      <c r="C97" s="38">
        <f t="shared" ref="C97:H97" si="13">AVERAGE(C66)</f>
        <v>1.8000000000000002E-2</v>
      </c>
      <c r="D97" s="38">
        <f t="shared" si="13"/>
        <v>4.7E-2</v>
      </c>
      <c r="E97" s="38">
        <f t="shared" si="13"/>
        <v>0.14300000000000002</v>
      </c>
      <c r="F97" s="38">
        <f t="shared" si="13"/>
        <v>0.35399999999999998</v>
      </c>
      <c r="G97" s="38">
        <f t="shared" si="13"/>
        <v>0.42599999999999999</v>
      </c>
      <c r="H97" s="38">
        <f t="shared" si="13"/>
        <v>4.0000000000000001E-3</v>
      </c>
      <c r="I97" s="39">
        <f>Rådata!B941</f>
        <v>5.1022494887525562</v>
      </c>
      <c r="J97" s="39">
        <f>Rådata!C941</f>
        <v>5.1275298707632286</v>
      </c>
    </row>
    <row r="98" spans="1:10" x14ac:dyDescent="0.25">
      <c r="A98" s="41" t="str">
        <f>Rådata!A968</f>
        <v/>
      </c>
      <c r="B98" s="38">
        <f>AVERAGE(B67:B69)</f>
        <v>3.2333333333333332E-2</v>
      </c>
      <c r="C98" s="38">
        <f t="shared" ref="C98:H98" si="14">AVERAGE(C67:C69)</f>
        <v>0.04</v>
      </c>
      <c r="D98" s="38">
        <f t="shared" si="14"/>
        <v>9.9000000000000019E-2</v>
      </c>
      <c r="E98" s="38">
        <f t="shared" si="14"/>
        <v>0.20166666666666666</v>
      </c>
      <c r="F98" s="38">
        <f t="shared" si="14"/>
        <v>0.35200000000000004</v>
      </c>
      <c r="G98" s="38">
        <f t="shared" si="14"/>
        <v>0.25800000000000001</v>
      </c>
      <c r="H98" s="38">
        <f t="shared" si="14"/>
        <v>1.6333333333333335E-2</v>
      </c>
      <c r="I98" s="39">
        <f>Rådata!B942</f>
        <v>4.601928374655647</v>
      </c>
      <c r="J98" s="39">
        <f>Rådata!C942</f>
        <v>4.6640019779133013</v>
      </c>
    </row>
    <row r="99" spans="1:10" x14ac:dyDescent="0.25">
      <c r="A99" s="41" t="str">
        <f>Rådata!A969</f>
        <v/>
      </c>
      <c r="B99" s="38">
        <f>AVERAGE(B70:B76)</f>
        <v>6.3999999999999987E-2</v>
      </c>
      <c r="C99" s="38">
        <f t="shared" ref="C99:H99" si="15">AVERAGE(C70:C76)</f>
        <v>9.9571428571428547E-2</v>
      </c>
      <c r="D99" s="38">
        <f t="shared" si="15"/>
        <v>0.18014285714285716</v>
      </c>
      <c r="E99" s="38">
        <f t="shared" si="15"/>
        <v>0.26214285714285712</v>
      </c>
      <c r="F99" s="38">
        <f t="shared" si="15"/>
        <v>0.16614285714285715</v>
      </c>
      <c r="G99" s="38">
        <f t="shared" si="15"/>
        <v>5.2142857142857144E-2</v>
      </c>
      <c r="H99" s="38">
        <f t="shared" si="15"/>
        <v>0.17585714285714288</v>
      </c>
      <c r="I99" s="39">
        <f>Rådata!B943</f>
        <v>3.6355272469922153</v>
      </c>
      <c r="J99" s="39">
        <f>Rådata!C943</f>
        <v>3.4537049626104692</v>
      </c>
    </row>
    <row r="100" spans="1:10" x14ac:dyDescent="0.25">
      <c r="A100" s="41" t="str">
        <f>Rådata!A970</f>
        <v/>
      </c>
      <c r="B100" s="38">
        <f>AVERAGE(B77:B79)</f>
        <v>7.0333333333333345E-2</v>
      </c>
      <c r="C100" s="38">
        <f t="shared" ref="C100:H100" si="16">AVERAGE(C77:C79)</f>
        <v>7.8666666666666663E-2</v>
      </c>
      <c r="D100" s="38">
        <f t="shared" si="16"/>
        <v>0.153</v>
      </c>
      <c r="E100" s="38">
        <f t="shared" si="16"/>
        <v>0.27599999999999997</v>
      </c>
      <c r="F100" s="38">
        <f t="shared" si="16"/>
        <v>0.26666666666666666</v>
      </c>
      <c r="G100" s="38">
        <f t="shared" si="16"/>
        <v>7.8333333333333338E-2</v>
      </c>
      <c r="H100" s="38">
        <f t="shared" si="16"/>
        <v>7.6999999999999999E-2</v>
      </c>
      <c r="I100" s="39">
        <f>Rådata!B944</f>
        <v>3.8919911829537104</v>
      </c>
      <c r="J100" s="39">
        <f>Rådata!C944</f>
        <v>3.8130073967165794</v>
      </c>
    </row>
    <row r="101" spans="1:10" x14ac:dyDescent="0.25">
      <c r="A101" s="41" t="str">
        <f>Rådata!A971</f>
        <v/>
      </c>
      <c r="B101" s="38">
        <f>B80</f>
        <v>5.9000000000000004E-2</v>
      </c>
      <c r="C101" s="38">
        <f t="shared" ref="C101:H101" si="17">C80</f>
        <v>0.114</v>
      </c>
      <c r="D101" s="38">
        <f t="shared" si="17"/>
        <v>0.20800000000000002</v>
      </c>
      <c r="E101" s="38">
        <f t="shared" si="17"/>
        <v>0.36899999999999999</v>
      </c>
      <c r="F101" s="38">
        <f t="shared" si="17"/>
        <v>0.17699999999999999</v>
      </c>
      <c r="G101" s="38">
        <f t="shared" si="17"/>
        <v>0.02</v>
      </c>
      <c r="H101" s="38">
        <f t="shared" si="17"/>
        <v>5.2999999999999999E-2</v>
      </c>
      <c r="I101" s="39">
        <f>Rådata!B945</f>
        <v>3.5827956989247314</v>
      </c>
      <c r="J101" s="39">
        <f>Rådata!C945</f>
        <v>3.7582650092568102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5"/>
  <dimension ref="A1:L35"/>
  <sheetViews>
    <sheetView zoomScale="90" zoomScaleNormal="90" workbookViewId="0">
      <selection activeCell="B3" sqref="B3"/>
    </sheetView>
  </sheetViews>
  <sheetFormatPr baseColWidth="10" defaultRowHeight="15" x14ac:dyDescent="0.25"/>
  <cols>
    <col min="1" max="1" width="50" customWidth="1"/>
    <col min="7" max="7" width="13.140625" customWidth="1"/>
  </cols>
  <sheetData>
    <row r="1" spans="1:12" x14ac:dyDescent="0.25">
      <c r="A1" t="str">
        <f>Rådata!A1</f>
        <v>Innbyggerundersøkelse</v>
      </c>
      <c r="B1" t="str">
        <f>Rådata!B1</f>
        <v>Innbygger</v>
      </c>
    </row>
    <row r="3" spans="1:12" x14ac:dyDescent="0.25">
      <c r="A3" s="4" t="s">
        <v>177</v>
      </c>
      <c r="B3" s="5">
        <f>Rådata!B948</f>
        <v>12.324999999999999</v>
      </c>
    </row>
    <row r="4" spans="1:12" x14ac:dyDescent="0.25">
      <c r="A4" s="4" t="s">
        <v>178</v>
      </c>
      <c r="B4" s="5">
        <f>Rådata!C948</f>
        <v>15.334348197378681</v>
      </c>
    </row>
    <row r="7" spans="1:12" s="7" customFormat="1" ht="60" x14ac:dyDescent="0.25">
      <c r="B7" s="7" t="str">
        <f>Tekst!A3</f>
        <v>1 - Svært liten grad/misfornøyd</v>
      </c>
      <c r="C7" s="7" t="str">
        <f>Tekst!B3</f>
        <v>2 - Ganske liten grad</v>
      </c>
      <c r="D7" s="7" t="str">
        <f>Tekst!C3</f>
        <v>3 - Litt liten grad</v>
      </c>
      <c r="E7" s="7" t="str">
        <f>Tekst!D3</f>
        <v>4 - Litt stor grad</v>
      </c>
      <c r="F7" s="7" t="str">
        <f>Tekst!E3</f>
        <v>5 - Ganske stor grad</v>
      </c>
      <c r="G7" s="7" t="str">
        <f>Tekst!F3</f>
        <v>6 - Svært stor grad/fornøyd</v>
      </c>
      <c r="H7" s="7" t="str">
        <f>Tekst!G3</f>
        <v>Vet ikke</v>
      </c>
      <c r="I7" s="7" t="str">
        <f>Tekst!H3</f>
        <v>1+2</v>
      </c>
      <c r="J7" s="7" t="str">
        <f>Tekst!I3</f>
        <v>5+6</v>
      </c>
      <c r="K7" s="7" t="str">
        <f>Tekst!J3</f>
        <v>Gjennomsnittlig tilfredshet</v>
      </c>
      <c r="L7" s="7" t="str">
        <f>Tekst!L3</f>
        <v>Gjennomsnittlig tilfredshet Norge</v>
      </c>
    </row>
    <row r="8" spans="1:12" x14ac:dyDescent="0.25">
      <c r="A8" s="6" t="s">
        <v>179</v>
      </c>
    </row>
    <row r="9" spans="1:12" x14ac:dyDescent="0.25">
      <c r="A9" s="55" t="str">
        <f>Grunndata!A4</f>
        <v xml:space="preserve">Hvis ja, hvor fornøyd var du med servicetorget? </v>
      </c>
      <c r="B9" s="32">
        <f>Grunndata!B4</f>
        <v>2.6000000000000002E-2</v>
      </c>
      <c r="C9" s="32">
        <f>Grunndata!C4</f>
        <v>7.6999999999999999E-2</v>
      </c>
      <c r="D9" s="32">
        <f>Grunndata!D4</f>
        <v>0.14499999999999999</v>
      </c>
      <c r="E9" s="32">
        <f>Grunndata!E4</f>
        <v>0.214</v>
      </c>
      <c r="F9" s="32">
        <f>Grunndata!F4</f>
        <v>0.29899999999999999</v>
      </c>
      <c r="G9" s="32">
        <f>Grunndata!G4</f>
        <v>0.188</v>
      </c>
      <c r="H9" s="32">
        <f>Grunndata!H4</f>
        <v>5.0999999999999997E-2</v>
      </c>
      <c r="I9" s="32">
        <f>SUM(B9:C9)</f>
        <v>0.10300000000000001</v>
      </c>
      <c r="J9" s="32">
        <f>SUM(F9:G9)</f>
        <v>0.48699999999999999</v>
      </c>
      <c r="K9" s="11">
        <f>Grunndata!I4</f>
        <v>4.3153153153153152</v>
      </c>
      <c r="L9" s="8">
        <f>Grunndata!J4</f>
        <v>4.7944444444444443</v>
      </c>
    </row>
    <row r="10" spans="1:12" x14ac:dyDescent="0.25">
      <c r="A10" s="56" t="str">
        <f>Grunndata!A5</f>
        <v xml:space="preserve">Hvis ja, hvor fornøyd var du med de internettbaserte tjenestene? </v>
      </c>
      <c r="B10" s="15">
        <f>Grunndata!B5</f>
        <v>1.9E-2</v>
      </c>
      <c r="C10" s="15">
        <f>Grunndata!C5</f>
        <v>3.7999999999999999E-2</v>
      </c>
      <c r="D10" s="15">
        <f>Grunndata!D5</f>
        <v>0.156</v>
      </c>
      <c r="E10" s="15">
        <f>Grunndata!E5</f>
        <v>0.23300000000000001</v>
      </c>
      <c r="F10" s="15">
        <f>Grunndata!F5</f>
        <v>0.34700000000000003</v>
      </c>
      <c r="G10" s="15">
        <f>Grunndata!G5</f>
        <v>0.14099999999999999</v>
      </c>
      <c r="H10" s="15">
        <f>Grunndata!H5</f>
        <v>6.5000000000000002E-2</v>
      </c>
      <c r="I10" s="15">
        <f t="shared" ref="I10:I21" si="0">SUM(B10:C10)</f>
        <v>5.6999999999999995E-2</v>
      </c>
      <c r="J10" s="15">
        <f t="shared" ref="J10:J21" si="1">SUM(F10:G10)</f>
        <v>0.48799999999999999</v>
      </c>
      <c r="K10" s="12">
        <f>Grunndata!I5</f>
        <v>4.3632653061224493</v>
      </c>
      <c r="L10" s="9">
        <f>Grunndata!J5</f>
        <v>4.334200937011973</v>
      </c>
    </row>
    <row r="11" spans="1:12" x14ac:dyDescent="0.25">
      <c r="A11" s="56" t="str">
        <f>Grunndata!A6</f>
        <v xml:space="preserve">Hvis ja, hvor fornøyd var du med barnehagetjenesten? </v>
      </c>
      <c r="B11" s="15">
        <f>Grunndata!B6</f>
        <v>9.0000000000000011E-3</v>
      </c>
      <c r="C11" s="15">
        <f>Grunndata!C6</f>
        <v>0</v>
      </c>
      <c r="D11" s="15">
        <f>Grunndata!D6</f>
        <v>4.7E-2</v>
      </c>
      <c r="E11" s="15">
        <f>Grunndata!E6</f>
        <v>9.3000000000000013E-2</v>
      </c>
      <c r="F11" s="15">
        <f>Grunndata!F6</f>
        <v>0.39299999999999996</v>
      </c>
      <c r="G11" s="15">
        <f>Grunndata!G6</f>
        <v>0.42100000000000004</v>
      </c>
      <c r="H11" s="15">
        <f>Grunndata!H6</f>
        <v>3.7000000000000005E-2</v>
      </c>
      <c r="I11" s="15">
        <f t="shared" si="0"/>
        <v>9.0000000000000011E-3</v>
      </c>
      <c r="J11" s="15">
        <f t="shared" si="1"/>
        <v>0.81400000000000006</v>
      </c>
      <c r="K11" s="12">
        <f>Grunndata!I6</f>
        <v>5.2038834951456314</v>
      </c>
      <c r="L11" s="9">
        <f>Grunndata!J6</f>
        <v>5.0269413629160065</v>
      </c>
    </row>
    <row r="12" spans="1:12" x14ac:dyDescent="0.25">
      <c r="A12" s="56" t="str">
        <f>Grunndata!A7</f>
        <v xml:space="preserve">Hvis ja, hvor fornøyd var du med grunnskolen? </v>
      </c>
      <c r="B12" s="15">
        <f>Grunndata!B7</f>
        <v>6.0000000000000001E-3</v>
      </c>
      <c r="C12" s="15">
        <f>Grunndata!C7</f>
        <v>6.0000000000000001E-3</v>
      </c>
      <c r="D12" s="15">
        <f>Grunndata!D7</f>
        <v>0.11699999999999999</v>
      </c>
      <c r="E12" s="15">
        <f>Grunndata!E7</f>
        <v>0.21600000000000003</v>
      </c>
      <c r="F12" s="15">
        <f>Grunndata!F7</f>
        <v>0.43799999999999994</v>
      </c>
      <c r="G12" s="15">
        <f>Grunndata!G7</f>
        <v>0.17899999999999999</v>
      </c>
      <c r="H12" s="15">
        <f>Grunndata!H7</f>
        <v>3.7000000000000005E-2</v>
      </c>
      <c r="I12" s="15">
        <f t="shared" si="0"/>
        <v>1.2E-2</v>
      </c>
      <c r="J12" s="15">
        <f t="shared" si="1"/>
        <v>0.61699999999999999</v>
      </c>
      <c r="K12" s="12">
        <f>Grunndata!I7</f>
        <v>4.6730769230769234</v>
      </c>
      <c r="L12" s="9">
        <f>Grunndata!J7</f>
        <v>4.6017699115044248</v>
      </c>
    </row>
    <row r="13" spans="1:12" x14ac:dyDescent="0.25">
      <c r="A13" s="56" t="str">
        <f>Grunndata!A8</f>
        <v xml:space="preserve">Hvis ja, hvor fornøyd var du med fritidstilbudet til ungdom? </v>
      </c>
      <c r="B13" s="15">
        <f>Grunndata!B8</f>
        <v>4.2999999999999997E-2</v>
      </c>
      <c r="C13" s="15">
        <f>Grunndata!C8</f>
        <v>3.4000000000000002E-2</v>
      </c>
      <c r="D13" s="15">
        <f>Grunndata!D8</f>
        <v>0.10300000000000001</v>
      </c>
      <c r="E13" s="15">
        <f>Grunndata!E8</f>
        <v>0.26700000000000002</v>
      </c>
      <c r="F13" s="15">
        <f>Grunndata!F8</f>
        <v>0.33600000000000002</v>
      </c>
      <c r="G13" s="15">
        <f>Grunndata!G8</f>
        <v>0.19</v>
      </c>
      <c r="H13" s="15">
        <f>Grunndata!H8</f>
        <v>2.6000000000000002E-2</v>
      </c>
      <c r="I13" s="15">
        <f t="shared" si="0"/>
        <v>7.6999999999999999E-2</v>
      </c>
      <c r="J13" s="15">
        <f t="shared" si="1"/>
        <v>0.52600000000000002</v>
      </c>
      <c r="K13" s="12">
        <f>Grunndata!I8</f>
        <v>4.4247787610619467</v>
      </c>
      <c r="L13" s="9">
        <f>Grunndata!J8</f>
        <v>4.6228419654714479</v>
      </c>
    </row>
    <row r="14" spans="1:12" x14ac:dyDescent="0.25">
      <c r="A14" s="56" t="str">
        <f>Grunndata!A9</f>
        <v xml:space="preserve">Hvis ja, hvor fornøyd var du med hjemmehjelpstjenesten? </v>
      </c>
      <c r="B14" s="15">
        <f>Grunndata!B9</f>
        <v>0</v>
      </c>
      <c r="C14" s="15">
        <f>Grunndata!C9</f>
        <v>4.4999999999999998E-2</v>
      </c>
      <c r="D14" s="15">
        <f>Grunndata!D9</f>
        <v>0.13600000000000001</v>
      </c>
      <c r="E14" s="15">
        <f>Grunndata!E9</f>
        <v>0.318</v>
      </c>
      <c r="F14" s="15">
        <f>Grunndata!F9</f>
        <v>0.182</v>
      </c>
      <c r="G14" s="15">
        <f>Grunndata!G9</f>
        <v>0.318</v>
      </c>
      <c r="H14" s="15">
        <f>Grunndata!H9</f>
        <v>0</v>
      </c>
      <c r="I14" s="15">
        <f t="shared" si="0"/>
        <v>4.4999999999999998E-2</v>
      </c>
      <c r="J14" s="15">
        <f t="shared" si="1"/>
        <v>0.5</v>
      </c>
      <c r="K14" s="12">
        <f>Grunndata!I9</f>
        <v>4.5909090909090908</v>
      </c>
      <c r="L14" s="9">
        <f>Grunndata!J9</f>
        <v>4.3109756097560972</v>
      </c>
    </row>
    <row r="15" spans="1:12" x14ac:dyDescent="0.25">
      <c r="A15" s="56" t="str">
        <f>Grunndata!A10</f>
        <v xml:space="preserve">Hvis ja, hvor fornøyd var du med hjemmesykepleietjenesten? </v>
      </c>
      <c r="B15" s="15">
        <f>Grunndata!B10</f>
        <v>0</v>
      </c>
      <c r="C15" s="15">
        <f>Grunndata!C10</f>
        <v>0</v>
      </c>
      <c r="D15" s="15">
        <f>Grunndata!D10</f>
        <v>0.111</v>
      </c>
      <c r="E15" s="15">
        <f>Grunndata!E10</f>
        <v>0.222</v>
      </c>
      <c r="F15" s="15">
        <f>Grunndata!F10</f>
        <v>0.35600000000000004</v>
      </c>
      <c r="G15" s="15">
        <f>Grunndata!G10</f>
        <v>0.311</v>
      </c>
      <c r="H15" s="15">
        <f>Grunndata!H10</f>
        <v>0</v>
      </c>
      <c r="I15" s="15">
        <f t="shared" si="0"/>
        <v>0</v>
      </c>
      <c r="J15" s="15">
        <f t="shared" si="1"/>
        <v>0.66700000000000004</v>
      </c>
      <c r="K15" s="12">
        <f>Grunndata!I10</f>
        <v>4.8666666666666663</v>
      </c>
      <c r="L15" s="9">
        <f>Grunndata!J10</f>
        <v>4.5261437908496731</v>
      </c>
    </row>
    <row r="16" spans="1:12" x14ac:dyDescent="0.25">
      <c r="A16" s="56" t="str">
        <f>Grunndata!A11</f>
        <v>Hvis ja, hvor fornøyd var du med heldøgns omsorgstjeneste/sykehjemtjenesten?</v>
      </c>
      <c r="B16" s="15">
        <f>Grunndata!B11</f>
        <v>0</v>
      </c>
      <c r="C16" s="15">
        <f>Grunndata!C11</f>
        <v>2.8999999999999998E-2</v>
      </c>
      <c r="D16" s="15">
        <f>Grunndata!D11</f>
        <v>8.5999999999999993E-2</v>
      </c>
      <c r="E16" s="15">
        <f>Grunndata!E11</f>
        <v>0.2</v>
      </c>
      <c r="F16" s="15">
        <f>Grunndata!F11</f>
        <v>0.4</v>
      </c>
      <c r="G16" s="15">
        <f>Grunndata!G11</f>
        <v>0.28600000000000003</v>
      </c>
      <c r="H16" s="15">
        <f>Grunndata!H11</f>
        <v>0</v>
      </c>
      <c r="I16" s="15">
        <f t="shared" si="0"/>
        <v>2.8999999999999998E-2</v>
      </c>
      <c r="J16" s="15">
        <f t="shared" si="1"/>
        <v>0.68600000000000005</v>
      </c>
      <c r="K16" s="12">
        <f>Grunndata!I11</f>
        <v>4.8285714285714283</v>
      </c>
      <c r="L16" s="9">
        <f>Grunndata!J11</f>
        <v>4.5958333333333332</v>
      </c>
    </row>
    <row r="17" spans="1:12" x14ac:dyDescent="0.25">
      <c r="A17" s="56" t="str">
        <f>Grunndata!A12</f>
        <v>Hvis ja, hvor fornøyd var du med fastlegetjenesten?</v>
      </c>
      <c r="B17" s="15">
        <f>Grunndata!B12</f>
        <v>2.7999999999999997E-2</v>
      </c>
      <c r="C17" s="15">
        <f>Grunndata!C12</f>
        <v>3.7000000000000005E-2</v>
      </c>
      <c r="D17" s="15">
        <f>Grunndata!D12</f>
        <v>8.8000000000000009E-2</v>
      </c>
      <c r="E17" s="15">
        <f>Grunndata!E12</f>
        <v>0.156</v>
      </c>
      <c r="F17" s="15">
        <f>Grunndata!F12</f>
        <v>0.32299999999999995</v>
      </c>
      <c r="G17" s="15">
        <f>Grunndata!G12</f>
        <v>0.34399999999999997</v>
      </c>
      <c r="H17" s="15">
        <f>Grunndata!H12</f>
        <v>2.3E-2</v>
      </c>
      <c r="I17" s="15">
        <f t="shared" si="0"/>
        <v>6.5000000000000002E-2</v>
      </c>
      <c r="J17" s="15">
        <f t="shared" si="1"/>
        <v>0.66699999999999993</v>
      </c>
      <c r="K17" s="12">
        <f>Grunndata!I12</f>
        <v>4.7833333333333332</v>
      </c>
      <c r="L17" s="9">
        <f>Grunndata!J12</f>
        <v>4.9329742669060446</v>
      </c>
    </row>
    <row r="18" spans="1:12" x14ac:dyDescent="0.25">
      <c r="A18" s="56" t="str">
        <f>Grunndata!A13</f>
        <v>Hvis ja, hvor fornøyd var du med legevakttjenesten?</v>
      </c>
      <c r="B18" s="15">
        <f>Grunndata!B13</f>
        <v>1.4999999999999999E-2</v>
      </c>
      <c r="C18" s="15">
        <f>Grunndata!C13</f>
        <v>3.6000000000000004E-2</v>
      </c>
      <c r="D18" s="15">
        <f>Grunndata!D13</f>
        <v>7.2000000000000008E-2</v>
      </c>
      <c r="E18" s="15">
        <f>Grunndata!E13</f>
        <v>0.17499999999999999</v>
      </c>
      <c r="F18" s="15">
        <f>Grunndata!F13</f>
        <v>0.35600000000000004</v>
      </c>
      <c r="G18" s="15">
        <f>Grunndata!G13</f>
        <v>0.32500000000000001</v>
      </c>
      <c r="H18" s="15">
        <f>Grunndata!H13</f>
        <v>2.1000000000000001E-2</v>
      </c>
      <c r="I18" s="15">
        <f t="shared" si="0"/>
        <v>5.1000000000000004E-2</v>
      </c>
      <c r="J18" s="15">
        <f t="shared" si="1"/>
        <v>0.68100000000000005</v>
      </c>
      <c r="K18" s="12">
        <f>Grunndata!I13</f>
        <v>4.8315789473684214</v>
      </c>
      <c r="L18" s="9">
        <f>Grunndata!J13</f>
        <v>4.4834307992202733</v>
      </c>
    </row>
    <row r="19" spans="1:12" x14ac:dyDescent="0.25">
      <c r="A19" s="56" t="str">
        <f>Grunndata!A14</f>
        <v>Hvis ja, hvor fornøyd er du med bibliotek/bokbussen?</v>
      </c>
      <c r="B19" s="15">
        <f>Grunndata!B14</f>
        <v>0</v>
      </c>
      <c r="C19" s="15">
        <f>Grunndata!C14</f>
        <v>5.0000000000000001E-3</v>
      </c>
      <c r="D19" s="15">
        <f>Grunndata!D14</f>
        <v>3.4000000000000002E-2</v>
      </c>
      <c r="E19" s="15">
        <f>Grunndata!E14</f>
        <v>0.16500000000000001</v>
      </c>
      <c r="F19" s="15">
        <f>Grunndata!F14</f>
        <v>0.32</v>
      </c>
      <c r="G19" s="15">
        <f>Grunndata!G14</f>
        <v>0.46600000000000003</v>
      </c>
      <c r="H19" s="15">
        <f>Grunndata!H14</f>
        <v>0.01</v>
      </c>
      <c r="I19" s="15">
        <f t="shared" si="0"/>
        <v>5.0000000000000001E-3</v>
      </c>
      <c r="J19" s="15">
        <f t="shared" si="1"/>
        <v>0.78600000000000003</v>
      </c>
      <c r="K19" s="12">
        <f>Grunndata!I14</f>
        <v>5.2205882352941178</v>
      </c>
      <c r="L19" s="9">
        <f>Grunndata!J14</f>
        <v>5.1732882502113275</v>
      </c>
    </row>
    <row r="20" spans="1:12" x14ac:dyDescent="0.25">
      <c r="A20" s="56" t="str">
        <f>Grunndata!A15</f>
        <v>Hvis ja, hvor fornøyd var du med kulturskolen?</v>
      </c>
      <c r="B20" s="15">
        <f>Grunndata!B15</f>
        <v>2.6000000000000002E-2</v>
      </c>
      <c r="C20" s="15">
        <f>Grunndata!C15</f>
        <v>7.6999999999999999E-2</v>
      </c>
      <c r="D20" s="15">
        <f>Grunndata!D15</f>
        <v>7.6999999999999999E-2</v>
      </c>
      <c r="E20" s="15">
        <f>Grunndata!E15</f>
        <v>0.24399999999999999</v>
      </c>
      <c r="F20" s="15">
        <f>Grunndata!F15</f>
        <v>0.33299999999999996</v>
      </c>
      <c r="G20" s="15">
        <f>Grunndata!G15</f>
        <v>0.218</v>
      </c>
      <c r="H20" s="15">
        <f>Grunndata!H15</f>
        <v>2.6000000000000002E-2</v>
      </c>
      <c r="I20" s="15">
        <f t="shared" si="0"/>
        <v>0.10300000000000001</v>
      </c>
      <c r="J20" s="15">
        <f t="shared" si="1"/>
        <v>0.55099999999999993</v>
      </c>
      <c r="K20" s="12">
        <f>Grunndata!I15</f>
        <v>4.4736842105263159</v>
      </c>
      <c r="L20" s="9">
        <f>Grunndata!J15</f>
        <v>4.7638036809815949</v>
      </c>
    </row>
    <row r="21" spans="1:12" x14ac:dyDescent="0.25">
      <c r="A21" s="57" t="str">
        <f>Grunndata!A16</f>
        <v>Alt i alt, hvor fornøyd er du med tjenestetilbudet i kommunen?</v>
      </c>
      <c r="B21" s="14">
        <f>Grunndata!B16</f>
        <v>1.9E-2</v>
      </c>
      <c r="C21" s="14">
        <f>Grunndata!C16</f>
        <v>3.7999999999999999E-2</v>
      </c>
      <c r="D21" s="14">
        <f>Grunndata!D16</f>
        <v>0.126</v>
      </c>
      <c r="E21" s="14">
        <f>Grunndata!E16</f>
        <v>0.33500000000000002</v>
      </c>
      <c r="F21" s="14">
        <f>Grunndata!F16</f>
        <v>0.31900000000000001</v>
      </c>
      <c r="G21" s="14">
        <f>Grunndata!G16</f>
        <v>7.4999999999999997E-2</v>
      </c>
      <c r="H21" s="14">
        <f>Grunndata!H16</f>
        <v>8.8000000000000009E-2</v>
      </c>
      <c r="I21" s="14">
        <f t="shared" si="0"/>
        <v>5.6999999999999995E-2</v>
      </c>
      <c r="J21" s="14">
        <f t="shared" si="1"/>
        <v>0.39400000000000002</v>
      </c>
      <c r="K21" s="13">
        <f>Grunndata!I16</f>
        <v>4.2321839080459771</v>
      </c>
      <c r="L21" s="10">
        <f>Grunndata!J16</f>
        <v>4.2638454984379441</v>
      </c>
    </row>
    <row r="22" spans="1:12" x14ac:dyDescent="0.25">
      <c r="K22" s="2"/>
      <c r="L22" s="2"/>
    </row>
    <row r="23" spans="1:12" x14ac:dyDescent="0.25">
      <c r="A23" s="6" t="s">
        <v>180</v>
      </c>
      <c r="K23" s="2"/>
      <c r="L23" s="2"/>
    </row>
    <row r="24" spans="1:12" x14ac:dyDescent="0.25">
      <c r="A24" s="55" t="str">
        <f>Grunndata!A17</f>
        <v xml:space="preserve"> servicetorget? </v>
      </c>
      <c r="B24" s="33">
        <f>Grunndata!B17</f>
        <v>5.0000000000000001E-3</v>
      </c>
      <c r="C24" s="33">
        <f>Grunndata!C17</f>
        <v>2.7000000000000003E-2</v>
      </c>
      <c r="D24" s="33">
        <f>Grunndata!D17</f>
        <v>6.9000000000000006E-2</v>
      </c>
      <c r="E24" s="33">
        <f>Grunndata!E17</f>
        <v>0.184</v>
      </c>
      <c r="F24" s="33">
        <f>Grunndata!F17</f>
        <v>0.14599999999999999</v>
      </c>
      <c r="G24" s="33">
        <f>Grunndata!G17</f>
        <v>3.6000000000000004E-2</v>
      </c>
      <c r="H24" s="33">
        <f>Grunndata!H17</f>
        <v>0.53299999999999992</v>
      </c>
      <c r="I24" s="32">
        <f>SUM(B24:C24)</f>
        <v>3.2000000000000001E-2</v>
      </c>
      <c r="J24" s="32">
        <f>SUM(F24:G24)</f>
        <v>0.182</v>
      </c>
      <c r="K24" s="11">
        <f>Grunndata!I17</f>
        <v>4.1647058823529415</v>
      </c>
      <c r="L24" s="8">
        <f>Grunndata!J17</f>
        <v>4.2478959449120124</v>
      </c>
    </row>
    <row r="25" spans="1:12" x14ac:dyDescent="0.25">
      <c r="A25" s="56" t="str">
        <f>Grunndata!A18</f>
        <v xml:space="preserve">de internettbaserte tjenestene? </v>
      </c>
      <c r="B25" s="30">
        <f>Grunndata!B18</f>
        <v>1.8000000000000002E-2</v>
      </c>
      <c r="C25" s="30">
        <f>Grunndata!C18</f>
        <v>2.3E-2</v>
      </c>
      <c r="D25" s="30">
        <f>Grunndata!D18</f>
        <v>7.2000000000000008E-2</v>
      </c>
      <c r="E25" s="30">
        <f>Grunndata!E18</f>
        <v>0.19</v>
      </c>
      <c r="F25" s="30">
        <f>Grunndata!F18</f>
        <v>0.16300000000000001</v>
      </c>
      <c r="G25" s="30">
        <f>Grunndata!G18</f>
        <v>4.0999999999999995E-2</v>
      </c>
      <c r="H25" s="30">
        <f>Grunndata!H18</f>
        <v>0.49299999999999999</v>
      </c>
      <c r="I25" s="15">
        <f t="shared" ref="I25:I35" si="2">SUM(B25:C25)</f>
        <v>4.1000000000000002E-2</v>
      </c>
      <c r="J25" s="15">
        <f t="shared" ref="J25:J35" si="3">SUM(F25:G25)</f>
        <v>0.20400000000000001</v>
      </c>
      <c r="K25" s="12">
        <f>Grunndata!I18</f>
        <v>4.1428571428571432</v>
      </c>
      <c r="L25" s="9">
        <f>Grunndata!J18</f>
        <v>4.0011467889908259</v>
      </c>
    </row>
    <row r="26" spans="1:12" x14ac:dyDescent="0.25">
      <c r="A26" s="56" t="str">
        <f>Grunndata!A19</f>
        <v xml:space="preserve">barnehagetjenesten? </v>
      </c>
      <c r="B26" s="30">
        <f>Grunndata!B19</f>
        <v>5.0000000000000001E-3</v>
      </c>
      <c r="C26" s="30">
        <f>Grunndata!C19</f>
        <v>5.0000000000000001E-3</v>
      </c>
      <c r="D26" s="30">
        <f>Grunndata!D19</f>
        <v>3.2000000000000001E-2</v>
      </c>
      <c r="E26" s="30">
        <f>Grunndata!E19</f>
        <v>0.14800000000000002</v>
      </c>
      <c r="F26" s="30">
        <f>Grunndata!F19</f>
        <v>0.25800000000000001</v>
      </c>
      <c r="G26" s="30">
        <f>Grunndata!G19</f>
        <v>8.1000000000000003E-2</v>
      </c>
      <c r="H26" s="30">
        <f>Grunndata!H19</f>
        <v>0.47</v>
      </c>
      <c r="I26" s="15">
        <f t="shared" si="2"/>
        <v>0.01</v>
      </c>
      <c r="J26" s="15">
        <f t="shared" si="3"/>
        <v>0.33900000000000002</v>
      </c>
      <c r="K26" s="12">
        <f>Grunndata!I19</f>
        <v>4.6802030456852792</v>
      </c>
      <c r="L26" s="9">
        <f>Grunndata!J19</f>
        <v>4.4456304202801871</v>
      </c>
    </row>
    <row r="27" spans="1:12" x14ac:dyDescent="0.25">
      <c r="A27" s="56" t="str">
        <f>Grunndata!A20</f>
        <v xml:space="preserve"> grunnskolen? </v>
      </c>
      <c r="B27" s="30">
        <f>Grunndata!B20</f>
        <v>6.0000000000000001E-3</v>
      </c>
      <c r="C27" s="30">
        <f>Grunndata!C20</f>
        <v>6.0000000000000001E-3</v>
      </c>
      <c r="D27" s="30">
        <f>Grunndata!D20</f>
        <v>6.3E-2</v>
      </c>
      <c r="E27" s="30">
        <f>Grunndata!E20</f>
        <v>0.16500000000000001</v>
      </c>
      <c r="F27" s="30">
        <f>Grunndata!F20</f>
        <v>0.247</v>
      </c>
      <c r="G27" s="30">
        <f>Grunndata!G20</f>
        <v>5.0999999999999997E-2</v>
      </c>
      <c r="H27" s="30">
        <f>Grunndata!H20</f>
        <v>0.46200000000000002</v>
      </c>
      <c r="I27" s="15">
        <f t="shared" si="2"/>
        <v>1.2E-2</v>
      </c>
      <c r="J27" s="15">
        <f t="shared" si="3"/>
        <v>0.29799999999999999</v>
      </c>
      <c r="K27" s="12">
        <f>Grunndata!I20</f>
        <v>4.4705882352941178</v>
      </c>
      <c r="L27" s="9">
        <f>Grunndata!J20</f>
        <v>4.3186567164179106</v>
      </c>
    </row>
    <row r="28" spans="1:12" x14ac:dyDescent="0.25">
      <c r="A28" s="56" t="str">
        <f>Grunndata!A21</f>
        <v xml:space="preserve"> fritidstilbudet til ungdom? </v>
      </c>
      <c r="B28" s="30">
        <f>Grunndata!B21</f>
        <v>2.5000000000000001E-2</v>
      </c>
      <c r="C28" s="30">
        <f>Grunndata!C21</f>
        <v>0.109</v>
      </c>
      <c r="D28" s="30">
        <f>Grunndata!D21</f>
        <v>0.13400000000000001</v>
      </c>
      <c r="E28" s="30">
        <f>Grunndata!E21</f>
        <v>0.17499999999999999</v>
      </c>
      <c r="F28" s="30">
        <f>Grunndata!F21</f>
        <v>8.6999999999999994E-2</v>
      </c>
      <c r="G28" s="30">
        <f>Grunndata!G21</f>
        <v>1.1000000000000001E-2</v>
      </c>
      <c r="H28" s="30">
        <f>Grunndata!H21</f>
        <v>0.45899999999999996</v>
      </c>
      <c r="I28" s="15">
        <f t="shared" si="2"/>
        <v>0.13400000000000001</v>
      </c>
      <c r="J28" s="15">
        <f t="shared" si="3"/>
        <v>9.799999999999999E-2</v>
      </c>
      <c r="K28" s="12">
        <f>Grunndata!I21</f>
        <v>3.4141414141414139</v>
      </c>
      <c r="L28" s="9">
        <f>Grunndata!J21</f>
        <v>3.5680272108843538</v>
      </c>
    </row>
    <row r="29" spans="1:12" x14ac:dyDescent="0.25">
      <c r="A29" s="56" t="str">
        <f>Grunndata!A22</f>
        <v xml:space="preserve"> hjemmehjelpstjenesten? </v>
      </c>
      <c r="B29" s="30">
        <f>Grunndata!B22</f>
        <v>4.0000000000000001E-3</v>
      </c>
      <c r="C29" s="30">
        <f>Grunndata!C22</f>
        <v>1.3000000000000001E-2</v>
      </c>
      <c r="D29" s="30">
        <f>Grunndata!D22</f>
        <v>6.0999999999999999E-2</v>
      </c>
      <c r="E29" s="30">
        <f>Grunndata!E22</f>
        <v>0.13900000000000001</v>
      </c>
      <c r="F29" s="30">
        <f>Grunndata!F22</f>
        <v>0.13699999999999998</v>
      </c>
      <c r="G29" s="30">
        <f>Grunndata!G22</f>
        <v>5.4000000000000006E-2</v>
      </c>
      <c r="H29" s="30">
        <f>Grunndata!H22</f>
        <v>0.59099999999999997</v>
      </c>
      <c r="I29" s="15">
        <f t="shared" si="2"/>
        <v>1.7000000000000001E-2</v>
      </c>
      <c r="J29" s="15">
        <f t="shared" si="3"/>
        <v>0.191</v>
      </c>
      <c r="K29" s="12">
        <f>Grunndata!I22</f>
        <v>4.3563829787234045</v>
      </c>
      <c r="L29" s="9">
        <f>Grunndata!J22</f>
        <v>4.1195335276967926</v>
      </c>
    </row>
    <row r="30" spans="1:12" x14ac:dyDescent="0.25">
      <c r="A30" s="56" t="str">
        <f>Grunndata!A23</f>
        <v> hjemmesykepleietjenesten?</v>
      </c>
      <c r="B30" s="30">
        <f>Grunndata!B23</f>
        <v>5.0000000000000001E-3</v>
      </c>
      <c r="C30" s="30">
        <f>Grunndata!C23</f>
        <v>1.6E-2</v>
      </c>
      <c r="D30" s="30">
        <f>Grunndata!D23</f>
        <v>6.2E-2</v>
      </c>
      <c r="E30" s="30">
        <f>Grunndata!E23</f>
        <v>0.15</v>
      </c>
      <c r="F30" s="30">
        <f>Grunndata!F23</f>
        <v>0.159</v>
      </c>
      <c r="G30" s="30">
        <f>Grunndata!G23</f>
        <v>6.4000000000000001E-2</v>
      </c>
      <c r="H30" s="30">
        <f>Grunndata!H23</f>
        <v>0.54400000000000004</v>
      </c>
      <c r="I30" s="15">
        <f t="shared" si="2"/>
        <v>2.1000000000000001E-2</v>
      </c>
      <c r="J30" s="15">
        <f t="shared" si="3"/>
        <v>0.223</v>
      </c>
      <c r="K30" s="12">
        <f>Grunndata!I23</f>
        <v>4.3949999999999996</v>
      </c>
      <c r="L30" s="9">
        <f>Grunndata!J23</f>
        <v>4.1791462561231629</v>
      </c>
    </row>
    <row r="31" spans="1:12" x14ac:dyDescent="0.25">
      <c r="A31" s="56" t="str">
        <f>Grunndata!A24</f>
        <v> heldøgns omsorgstjeneste/sykehjemtjenesten?</v>
      </c>
      <c r="B31" s="30">
        <f>Grunndata!B24</f>
        <v>6.9999999999999993E-3</v>
      </c>
      <c r="C31" s="30">
        <f>Grunndata!C24</f>
        <v>1.8000000000000002E-2</v>
      </c>
      <c r="D31" s="30">
        <f>Grunndata!D24</f>
        <v>4.9000000000000002E-2</v>
      </c>
      <c r="E31" s="30">
        <f>Grunndata!E24</f>
        <v>0.14599999999999999</v>
      </c>
      <c r="F31" s="30">
        <f>Grunndata!F24</f>
        <v>0.16399999999999998</v>
      </c>
      <c r="G31" s="30">
        <f>Grunndata!G24</f>
        <v>6.0999999999999999E-2</v>
      </c>
      <c r="H31" s="30">
        <f>Grunndata!H24</f>
        <v>0.55500000000000005</v>
      </c>
      <c r="I31" s="15">
        <f t="shared" si="2"/>
        <v>2.5000000000000001E-2</v>
      </c>
      <c r="J31" s="15">
        <f t="shared" si="3"/>
        <v>0.22499999999999998</v>
      </c>
      <c r="K31" s="12">
        <f>Grunndata!I24</f>
        <v>4.404040404040404</v>
      </c>
      <c r="L31" s="9">
        <f>Grunndata!J24</f>
        <v>4.2348322626695216</v>
      </c>
    </row>
    <row r="32" spans="1:12" x14ac:dyDescent="0.25">
      <c r="A32" s="56" t="str">
        <f>Grunndata!A25</f>
        <v> fastlegetjenesten?</v>
      </c>
      <c r="B32" s="30">
        <f>Grunndata!B25</f>
        <v>3.3000000000000002E-2</v>
      </c>
      <c r="C32" s="30">
        <f>Grunndata!C25</f>
        <v>0.05</v>
      </c>
      <c r="D32" s="30">
        <f>Grunndata!D25</f>
        <v>0.15</v>
      </c>
      <c r="E32" s="30">
        <f>Grunndata!E25</f>
        <v>0.11699999999999999</v>
      </c>
      <c r="F32" s="30">
        <f>Grunndata!F25</f>
        <v>0.1</v>
      </c>
      <c r="G32" s="30">
        <f>Grunndata!G25</f>
        <v>6.7000000000000004E-2</v>
      </c>
      <c r="H32" s="30">
        <f>Grunndata!H25</f>
        <v>0.48299999999999998</v>
      </c>
      <c r="I32" s="15">
        <f t="shared" si="2"/>
        <v>8.3000000000000004E-2</v>
      </c>
      <c r="J32" s="15">
        <f t="shared" si="3"/>
        <v>0.16700000000000001</v>
      </c>
      <c r="K32" s="12">
        <f>Grunndata!I25</f>
        <v>3.774193548387097</v>
      </c>
      <c r="L32" s="9">
        <f>Grunndata!J25</f>
        <v>4.0614973262032086</v>
      </c>
    </row>
    <row r="33" spans="1:12" x14ac:dyDescent="0.25">
      <c r="A33" s="56" t="str">
        <f>Grunndata!A26</f>
        <v> legevakttjenesten?</v>
      </c>
      <c r="B33" s="30">
        <f>Grunndata!B26</f>
        <v>6.9999999999999993E-3</v>
      </c>
      <c r="C33" s="30">
        <f>Grunndata!C26</f>
        <v>1.3999999999999999E-2</v>
      </c>
      <c r="D33" s="30">
        <f>Grunndata!D26</f>
        <v>6.9000000000000006E-2</v>
      </c>
      <c r="E33" s="30">
        <f>Grunndata!E26</f>
        <v>0.20600000000000002</v>
      </c>
      <c r="F33" s="30">
        <f>Grunndata!F26</f>
        <v>0.26500000000000001</v>
      </c>
      <c r="G33" s="30">
        <f>Grunndata!G26</f>
        <v>4.8000000000000001E-2</v>
      </c>
      <c r="H33" s="30">
        <f>Grunndata!H26</f>
        <v>0.39200000000000002</v>
      </c>
      <c r="I33" s="15">
        <f t="shared" si="2"/>
        <v>2.0999999999999998E-2</v>
      </c>
      <c r="J33" s="15">
        <f t="shared" si="3"/>
        <v>0.313</v>
      </c>
      <c r="K33" s="12">
        <f>Grunndata!I26</f>
        <v>4.4011299435028253</v>
      </c>
      <c r="L33" s="9">
        <f>Grunndata!J26</f>
        <v>4.3650458069062719</v>
      </c>
    </row>
    <row r="34" spans="1:12" x14ac:dyDescent="0.25">
      <c r="A34" s="56" t="str">
        <f>Grunndata!A27</f>
        <v>bibliotek/bokbussen?</v>
      </c>
      <c r="B34" s="30">
        <f>Grunndata!B27</f>
        <v>1.1000000000000001E-2</v>
      </c>
      <c r="C34" s="30">
        <f>Grunndata!C27</f>
        <v>6.9999999999999993E-3</v>
      </c>
      <c r="D34" s="30">
        <f>Grunndata!D27</f>
        <v>2.5000000000000001E-2</v>
      </c>
      <c r="E34" s="30">
        <f>Grunndata!E27</f>
        <v>0.1</v>
      </c>
      <c r="F34" s="30">
        <f>Grunndata!F27</f>
        <v>0.17399999999999999</v>
      </c>
      <c r="G34" s="30">
        <f>Grunndata!G27</f>
        <v>5.7000000000000002E-2</v>
      </c>
      <c r="H34" s="30">
        <f>Grunndata!H27</f>
        <v>0.626</v>
      </c>
      <c r="I34" s="15">
        <f t="shared" si="2"/>
        <v>1.8000000000000002E-2</v>
      </c>
      <c r="J34" s="15">
        <f t="shared" si="3"/>
        <v>0.23099999999999998</v>
      </c>
      <c r="K34" s="12">
        <f>Grunndata!I27</f>
        <v>4.5809523809523807</v>
      </c>
      <c r="L34" s="9">
        <f>Grunndata!J27</f>
        <v>4.4482758620689653</v>
      </c>
    </row>
    <row r="35" spans="1:12" x14ac:dyDescent="0.25">
      <c r="A35" s="57" t="str">
        <f>Grunndata!A28</f>
        <v>kulturskolen?</v>
      </c>
      <c r="B35" s="31">
        <f>Grunndata!B28</f>
        <v>3.0000000000000001E-3</v>
      </c>
      <c r="C35" s="31">
        <f>Grunndata!C28</f>
        <v>1.3000000000000001E-2</v>
      </c>
      <c r="D35" s="31">
        <f>Grunndata!D28</f>
        <v>3.3000000000000002E-2</v>
      </c>
      <c r="E35" s="31">
        <f>Grunndata!E28</f>
        <v>9.5000000000000001E-2</v>
      </c>
      <c r="F35" s="31">
        <f>Grunndata!F28</f>
        <v>0.19500000000000001</v>
      </c>
      <c r="G35" s="31">
        <f>Grunndata!G28</f>
        <v>0.05</v>
      </c>
      <c r="H35" s="31">
        <f>Grunndata!H28</f>
        <v>0.61299999999999999</v>
      </c>
      <c r="I35" s="14">
        <f t="shared" si="2"/>
        <v>1.6E-2</v>
      </c>
      <c r="J35" s="14">
        <f t="shared" si="3"/>
        <v>0.245</v>
      </c>
      <c r="K35" s="13">
        <f>Grunndata!I28</f>
        <v>4.5935483870967744</v>
      </c>
      <c r="L35" s="10">
        <f>Grunndata!J28</f>
        <v>4.3755383290267007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6"/>
  <dimension ref="A1:C54"/>
  <sheetViews>
    <sheetView workbookViewId="0">
      <selection activeCell="B6" sqref="B6"/>
    </sheetView>
  </sheetViews>
  <sheetFormatPr baseColWidth="10" defaultRowHeight="15" x14ac:dyDescent="0.25"/>
  <cols>
    <col min="1" max="1" width="110.28515625" bestFit="1" customWidth="1"/>
  </cols>
  <sheetData>
    <row r="1" spans="1:2" x14ac:dyDescent="0.25">
      <c r="A1" t="str">
        <f>Rådata!A1</f>
        <v>Innbyggerundersøkelse</v>
      </c>
      <c r="B1" t="str">
        <f>Rådata!B1</f>
        <v>Innbygger</v>
      </c>
    </row>
    <row r="4" spans="1:2" x14ac:dyDescent="0.25">
      <c r="A4" s="17" t="str">
        <f>Rådata!A5</f>
        <v>Bakgrunnsspørsmål</v>
      </c>
      <c r="B4" s="18"/>
    </row>
    <row r="5" spans="1:2" x14ac:dyDescent="0.25">
      <c r="A5" s="17" t="str">
        <f>Rådata!A6</f>
        <v>Kjønn</v>
      </c>
      <c r="B5" s="18"/>
    </row>
    <row r="6" spans="1:2" x14ac:dyDescent="0.25">
      <c r="A6" s="16" t="str">
        <f>Rådata!A7</f>
        <v>1. Mann</v>
      </c>
      <c r="B6" s="19">
        <f>Rådata!C7</f>
        <v>0.433</v>
      </c>
    </row>
    <row r="7" spans="1:2" x14ac:dyDescent="0.25">
      <c r="A7" s="20" t="str">
        <f>Rådata!A8</f>
        <v>2. Kvinne</v>
      </c>
      <c r="B7" s="21">
        <f>Rådata!C8</f>
        <v>0.56700000000000006</v>
      </c>
    </row>
    <row r="8" spans="1:2" x14ac:dyDescent="0.25">
      <c r="A8" s="1"/>
      <c r="B8" s="3"/>
    </row>
    <row r="9" spans="1:2" x14ac:dyDescent="0.25">
      <c r="A9" s="17" t="str">
        <f>Rådata!A9</f>
        <v>Hvor gammel er du?</v>
      </c>
      <c r="B9" s="18"/>
    </row>
    <row r="10" spans="1:2" x14ac:dyDescent="0.25">
      <c r="A10" s="16" t="str">
        <f>Rådata!A10</f>
        <v>1. 18-39 år</v>
      </c>
      <c r="B10" s="19">
        <f>Rådata!C10</f>
        <v>0.23899999999999999</v>
      </c>
    </row>
    <row r="11" spans="1:2" x14ac:dyDescent="0.25">
      <c r="A11" s="22" t="str">
        <f>Rådata!A11</f>
        <v>2. 40-66 år</v>
      </c>
      <c r="B11" s="23">
        <f>Rådata!C11</f>
        <v>0.5</v>
      </c>
    </row>
    <row r="12" spans="1:2" x14ac:dyDescent="0.25">
      <c r="A12" s="20" t="str">
        <f>Rådata!A12</f>
        <v>3. 67 år og eldre</v>
      </c>
      <c r="B12" s="21">
        <f>Rådata!C12</f>
        <v>0.26100000000000001</v>
      </c>
    </row>
    <row r="13" spans="1:2" x14ac:dyDescent="0.25">
      <c r="A13" s="1"/>
      <c r="B13" s="3"/>
    </row>
    <row r="14" spans="1:2" x14ac:dyDescent="0.25">
      <c r="A14" s="17" t="str">
        <f>Rådata!A13</f>
        <v>Hva er din høyeste fullførte utdanning?</v>
      </c>
      <c r="B14" s="18"/>
    </row>
    <row r="15" spans="1:2" x14ac:dyDescent="0.25">
      <c r="A15" s="16" t="str">
        <f>Rådata!A14</f>
        <v>1. Grunnskole</v>
      </c>
      <c r="B15" s="19">
        <f>Rådata!C14</f>
        <v>0.1</v>
      </c>
    </row>
    <row r="16" spans="1:2" x14ac:dyDescent="0.25">
      <c r="A16" s="22" t="str">
        <f>Rådata!A15</f>
        <v>2. Videregående utdanning</v>
      </c>
      <c r="B16" s="23">
        <f>Rådata!C15</f>
        <v>0.38400000000000001</v>
      </c>
    </row>
    <row r="17" spans="1:2" x14ac:dyDescent="0.25">
      <c r="A17" s="20" t="str">
        <f>Rådata!A16</f>
        <v>3. Universitet/høgskole</v>
      </c>
      <c r="B17" s="21">
        <f>Rådata!C16</f>
        <v>0.51500000000000001</v>
      </c>
    </row>
    <row r="18" spans="1:2" x14ac:dyDescent="0.25">
      <c r="A18" s="1"/>
      <c r="B18" s="3"/>
    </row>
    <row r="19" spans="1:2" x14ac:dyDescent="0.25">
      <c r="A19" s="17" t="str">
        <f>Rådata!A17</f>
        <v>Antall personer i husstanden</v>
      </c>
      <c r="B19" s="18"/>
    </row>
    <row r="20" spans="1:2" x14ac:dyDescent="0.25">
      <c r="A20" s="16" t="str">
        <f>Rådata!A18</f>
        <v>1. 1 person</v>
      </c>
      <c r="B20" s="19">
        <f>Rådata!C18</f>
        <v>0.13600000000000001</v>
      </c>
    </row>
    <row r="21" spans="1:2" x14ac:dyDescent="0.25">
      <c r="A21" s="22" t="str">
        <f>Rådata!A19</f>
        <v>2. 2 personer</v>
      </c>
      <c r="B21" s="23">
        <f>Rådata!C19</f>
        <v>0.45600000000000002</v>
      </c>
    </row>
    <row r="22" spans="1:2" x14ac:dyDescent="0.25">
      <c r="A22" s="22" t="str">
        <f>Rådata!A20</f>
        <v>3. 3 personer</v>
      </c>
      <c r="B22" s="23">
        <f>Rådata!C20</f>
        <v>0.12</v>
      </c>
    </row>
    <row r="23" spans="1:2" x14ac:dyDescent="0.25">
      <c r="A23" s="22" t="str">
        <f>Rådata!A21</f>
        <v>4. 4 personer</v>
      </c>
      <c r="B23" s="23">
        <f>Rådata!C21</f>
        <v>0.2</v>
      </c>
    </row>
    <row r="24" spans="1:2" x14ac:dyDescent="0.25">
      <c r="A24" s="20" t="str">
        <f>Rådata!A22</f>
        <v>5. 5 personer eller flere</v>
      </c>
      <c r="B24" s="21">
        <f>Rådata!C22</f>
        <v>8.8000000000000009E-2</v>
      </c>
    </row>
    <row r="25" spans="1:2" x14ac:dyDescent="0.25">
      <c r="A25" s="1"/>
      <c r="B25" s="3"/>
    </row>
    <row r="26" spans="1:2" ht="26.25" x14ac:dyDescent="0.25">
      <c r="A26" s="17" t="str">
        <f>Rådata!A23</f>
        <v>Husstandsmedlemmenes alder? (Kryss av på flere alternativer dersom det er flere alderssammensetninger i husstanden)</v>
      </c>
      <c r="B26" s="18"/>
    </row>
    <row r="27" spans="1:2" x14ac:dyDescent="0.25">
      <c r="A27" s="16" t="str">
        <f>Rådata!A24</f>
        <v>1. 0-17 år</v>
      </c>
      <c r="B27" s="19">
        <f>Rådata!C24</f>
        <v>0.23800000000000002</v>
      </c>
    </row>
    <row r="28" spans="1:2" x14ac:dyDescent="0.25">
      <c r="A28" s="22" t="str">
        <f>Rådata!A25</f>
        <v>2. 18-39 år</v>
      </c>
      <c r="B28" s="23">
        <f>Rådata!C25</f>
        <v>0.23199999999999998</v>
      </c>
    </row>
    <row r="29" spans="1:2" x14ac:dyDescent="0.25">
      <c r="A29" s="22" t="str">
        <f>Rådata!A26</f>
        <v>3. 40-66 år</v>
      </c>
      <c r="B29" s="23">
        <f>Rådata!C26</f>
        <v>0.36099999999999999</v>
      </c>
    </row>
    <row r="30" spans="1:2" x14ac:dyDescent="0.25">
      <c r="A30" s="20" t="str">
        <f>Rådata!A27</f>
        <v>4. 67 år og eldre</v>
      </c>
      <c r="B30" s="21">
        <f>Rådata!C27</f>
        <v>0.16899999999999998</v>
      </c>
    </row>
    <row r="31" spans="1:2" x14ac:dyDescent="0.25">
      <c r="A31" s="1"/>
      <c r="B31" s="3"/>
    </row>
    <row r="32" spans="1:2" x14ac:dyDescent="0.25">
      <c r="A32" s="17" t="str">
        <f>Rådata!A28</f>
        <v>Hva slags bolig bor du i?</v>
      </c>
      <c r="B32" s="18"/>
    </row>
    <row r="33" spans="1:3" x14ac:dyDescent="0.25">
      <c r="A33" s="16" t="str">
        <f>Rådata!A29</f>
        <v>1. Enebolig</v>
      </c>
      <c r="B33" s="19">
        <f>Rådata!C29</f>
        <v>0.78700000000000003</v>
      </c>
    </row>
    <row r="34" spans="1:3" x14ac:dyDescent="0.25">
      <c r="A34" s="22" t="str">
        <f>Rådata!A30</f>
        <v>2. Rekkehus/tomannsbolig</v>
      </c>
      <c r="B34" s="23">
        <f>Rådata!C30</f>
        <v>6.5000000000000002E-2</v>
      </c>
    </row>
    <row r="35" spans="1:3" x14ac:dyDescent="0.25">
      <c r="A35" s="22" t="str">
        <f>Rådata!A31</f>
        <v>3. Leilighet</v>
      </c>
      <c r="B35" s="23">
        <f>Rådata!C31</f>
        <v>0.13500000000000001</v>
      </c>
    </row>
    <row r="36" spans="1:3" x14ac:dyDescent="0.25">
      <c r="A36" s="22" t="str">
        <f>Rådata!A32</f>
        <v>4. Hybel/hybelleilighet</v>
      </c>
      <c r="B36" s="23">
        <f>Rådata!C32</f>
        <v>2E-3</v>
      </c>
    </row>
    <row r="37" spans="1:3" x14ac:dyDescent="0.25">
      <c r="A37" s="22" t="str">
        <f>Rådata!A33</f>
        <v>5. Trygdebolig/omsorgsbolig</v>
      </c>
      <c r="B37" s="23">
        <f>Rådata!C33</f>
        <v>0</v>
      </c>
    </row>
    <row r="38" spans="1:3" x14ac:dyDescent="0.25">
      <c r="A38" s="20" t="str">
        <f>Rådata!A34</f>
        <v>6. Annet</v>
      </c>
      <c r="B38" s="21">
        <f>Rådata!C34</f>
        <v>0.01</v>
      </c>
    </row>
    <row r="39" spans="1:3" x14ac:dyDescent="0.25">
      <c r="A39" s="1"/>
      <c r="B39" s="3"/>
    </row>
    <row r="40" spans="1:3" x14ac:dyDescent="0.25">
      <c r="A40" s="17" t="str">
        <f>Rådata!A35</f>
        <v>Eierforhold?</v>
      </c>
      <c r="B40" s="18"/>
    </row>
    <row r="41" spans="1:3" x14ac:dyDescent="0.25">
      <c r="A41" s="16" t="str">
        <f>Rådata!A36</f>
        <v>1. Eier selv (selveier, borettslag e.l)</v>
      </c>
      <c r="B41" s="19">
        <f>Rådata!C36</f>
        <v>0.95400000000000007</v>
      </c>
    </row>
    <row r="42" spans="1:3" x14ac:dyDescent="0.25">
      <c r="A42" s="20" t="str">
        <f>Rådata!A37</f>
        <v>2. Leier</v>
      </c>
      <c r="B42" s="21">
        <f>Rådata!C37</f>
        <v>4.5999999999999999E-2</v>
      </c>
    </row>
    <row r="43" spans="1:3" x14ac:dyDescent="0.25">
      <c r="A43" s="1"/>
      <c r="B43" s="3"/>
    </row>
    <row r="44" spans="1:3" x14ac:dyDescent="0.25">
      <c r="A44" s="25" t="str">
        <f>Rådata!A38</f>
        <v>Hvor lenge har du bodd i kommunen?</v>
      </c>
      <c r="B44" s="24"/>
    </row>
    <row r="45" spans="1:3" x14ac:dyDescent="0.25">
      <c r="A45" s="29" t="str">
        <f>Rådata!A39</f>
        <v>1. 0-4 år</v>
      </c>
      <c r="B45" s="19">
        <f>Rådata!C39</f>
        <v>0.06</v>
      </c>
    </row>
    <row r="46" spans="1:3" x14ac:dyDescent="0.25">
      <c r="A46" s="27" t="str">
        <f>Rådata!A40</f>
        <v>2. 5-14 år</v>
      </c>
      <c r="B46" s="23">
        <f>Rådata!C40</f>
        <v>0.14800000000000002</v>
      </c>
    </row>
    <row r="47" spans="1:3" x14ac:dyDescent="0.25">
      <c r="A47" s="28" t="str">
        <f>Rådata!A41</f>
        <v>3. 15 år eller mer</v>
      </c>
      <c r="B47" s="21">
        <f>Rådata!C41</f>
        <v>0.79200000000000004</v>
      </c>
    </row>
    <row r="48" spans="1:3" x14ac:dyDescent="0.25">
      <c r="A48" s="26"/>
      <c r="B48" s="26"/>
      <c r="C48" s="26"/>
    </row>
    <row r="49" spans="1:3" x14ac:dyDescent="0.25">
      <c r="A49" s="25" t="str">
        <f>Rådata!A42</f>
        <v>Hvor er du født?</v>
      </c>
      <c r="B49" s="24"/>
      <c r="C49" s="26"/>
    </row>
    <row r="50" spans="1:3" x14ac:dyDescent="0.25">
      <c r="A50" s="29" t="str">
        <f>Rådata!A43</f>
        <v>1. Norge</v>
      </c>
      <c r="B50" s="19">
        <f>Rådata!C43</f>
        <v>0.93700000000000006</v>
      </c>
      <c r="C50" s="26"/>
    </row>
    <row r="51" spans="1:3" x14ac:dyDescent="0.25">
      <c r="A51" s="27" t="str">
        <f>Rådata!A44</f>
        <v>2. Norden</v>
      </c>
      <c r="B51" s="23">
        <f>Rådata!C44</f>
        <v>1.2E-2</v>
      </c>
      <c r="C51" s="26"/>
    </row>
    <row r="52" spans="1:3" x14ac:dyDescent="0.25">
      <c r="A52" s="27" t="str">
        <f>Rådata!A45</f>
        <v>3. Europa</v>
      </c>
      <c r="B52" s="23">
        <f>Rådata!C45</f>
        <v>4.0999999999999995E-2</v>
      </c>
      <c r="C52" s="26"/>
    </row>
    <row r="53" spans="1:3" x14ac:dyDescent="0.25">
      <c r="A53" s="28" t="str">
        <f>Rådata!A46</f>
        <v>4. Utenfor Europa</v>
      </c>
      <c r="B53" s="21">
        <f>Rådata!C46</f>
        <v>0.01</v>
      </c>
      <c r="C53" s="26"/>
    </row>
    <row r="54" spans="1:3" x14ac:dyDescent="0.25">
      <c r="A54" s="26"/>
      <c r="B54" s="26"/>
      <c r="C54" s="26"/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Ark7"/>
  <dimension ref="A1:E1"/>
  <sheetViews>
    <sheetView workbookViewId="0">
      <selection activeCell="H2" sqref="H2"/>
    </sheetView>
  </sheetViews>
  <sheetFormatPr baseColWidth="10" defaultRowHeight="15" x14ac:dyDescent="0.25"/>
  <sheetData>
    <row r="1" spans="1:5" x14ac:dyDescent="0.25">
      <c r="A1" t="str">
        <f>Rådata!A1</f>
        <v>Innbyggerundersøkelse</v>
      </c>
      <c r="E1" t="str">
        <f>Rådata!B1</f>
        <v>Innbygger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Ark8"/>
  <dimension ref="A1:E1"/>
  <sheetViews>
    <sheetView workbookViewId="0">
      <selection activeCell="H3" sqref="H3"/>
    </sheetView>
  </sheetViews>
  <sheetFormatPr baseColWidth="10" defaultRowHeight="15" x14ac:dyDescent="0.25"/>
  <sheetData>
    <row r="1" spans="1:5" x14ac:dyDescent="0.25">
      <c r="A1" t="str">
        <f>Rådata!A1</f>
        <v>Innbyggerundersøkelse</v>
      </c>
      <c r="E1" t="str">
        <f>Rådata!B1</f>
        <v>Innbygger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Ark9"/>
  <dimension ref="A1:E1"/>
  <sheetViews>
    <sheetView zoomScaleNormal="100" workbookViewId="0">
      <selection activeCell="N5" sqref="N5"/>
    </sheetView>
  </sheetViews>
  <sheetFormatPr baseColWidth="10" defaultRowHeight="15" x14ac:dyDescent="0.25"/>
  <sheetData>
    <row r="1" spans="1:5" x14ac:dyDescent="0.25">
      <c r="A1" t="str">
        <f>Rådata!A1</f>
        <v>Innbyggerundersøkelse</v>
      </c>
      <c r="E1" t="str">
        <f>Rådata!B1</f>
        <v>Innbygger</v>
      </c>
    </row>
  </sheetData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10</vt:i4>
      </vt:variant>
    </vt:vector>
  </HeadingPairs>
  <TitlesOfParts>
    <vt:vector size="10" baseType="lpstr">
      <vt:lpstr>Rådata</vt:lpstr>
      <vt:lpstr>Tekst</vt:lpstr>
      <vt:lpstr>tillegg</vt:lpstr>
      <vt:lpstr>Grunndata</vt:lpstr>
      <vt:lpstr>Data tjenestespørsmål</vt:lpstr>
      <vt:lpstr>Bakgrunnsspørsmål</vt:lpstr>
      <vt:lpstr>Diagrammer landssnitt</vt:lpstr>
      <vt:lpstr>Diagrammer tjenestespørsmål</vt:lpstr>
      <vt:lpstr>Diagrammer enkeltspørsmål</vt:lpstr>
      <vt:lpstr>Statistik data</vt:lpstr>
    </vt:vector>
  </TitlesOfParts>
  <Company>KS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Ole-Martin Vangen</dc:creator>
  <cp:lastModifiedBy>Erlend Friestad</cp:lastModifiedBy>
  <cp:lastPrinted>2012-02-27T13:40:11Z</cp:lastPrinted>
  <dcterms:created xsi:type="dcterms:W3CDTF">2012-02-27T13:40:11Z</dcterms:created>
  <dcterms:modified xsi:type="dcterms:W3CDTF">2021-05-13T11:51:46Z</dcterms:modified>
</cp:coreProperties>
</file>